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 Id="rId4" Type="http://schemas.openxmlformats.org/officeDocument/2006/relationships/custom-properties" Target="docProps/custom.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codeName="ThisWorkbook"/>
  <bookViews>
    <workbookView xWindow="-105" yWindow="-105" windowWidth="19425" windowHeight="10425" tabRatio="858" firstSheet="4" activeTab="16"/>
  </bookViews>
  <sheets>
    <sheet name="表紙" sheetId="169" r:id="rId1"/>
    <sheet name="様式第5号" sheetId="146" r:id="rId2"/>
    <sheet name="様式第5号-1" sheetId="152" r:id="rId3"/>
    <sheet name="様式第5号-2" sheetId="153" r:id="rId4"/>
    <sheet name="様式第5号-3" sheetId="157" r:id="rId5"/>
    <sheet name="様式第5号-4" sheetId="171" r:id="rId6"/>
    <sheet name="様式第5号-5" sheetId="174" r:id="rId7"/>
    <sheet name="様式第5号-6" sheetId="173" r:id="rId8"/>
    <sheet name="様式第5号-7" sheetId="158" r:id="rId9"/>
    <sheet name="様式5号-8" sheetId="170" r:id="rId10"/>
    <sheet name="様式第5号-9" sheetId="161" r:id="rId11"/>
    <sheet name="様式第5号-10" sheetId="162" r:id="rId12"/>
    <sheet name="Sheet2" sheetId="164" state="hidden" r:id="rId13"/>
    <sheet name="様式第7号-1-2" sheetId="163" r:id="rId14"/>
    <sheet name="様式第7号-3-1" sheetId="166" r:id="rId15"/>
    <sheet name="様式第7号-3-1（排出係数）" sheetId="167" r:id="rId16"/>
    <sheet name="様式第7号-6-1" sheetId="168" r:id="rId17"/>
  </sheets>
  <definedNames>
    <definedName name="__" localSheetId="0" hidden="1">#REF!</definedName>
    <definedName name="__" hidden="1">#REF!</definedName>
    <definedName name="___" localSheetId="0" hidden="1">#REF!</definedName>
    <definedName name="___" hidden="1">#REF!</definedName>
    <definedName name="____" localSheetId="0" hidden="1">#REF!</definedName>
    <definedName name="____" hidden="1">#REF!</definedName>
    <definedName name="_____" hidden="1">#REF!</definedName>
    <definedName name="______" hidden="1">#REF!</definedName>
    <definedName name="_______" hidden="1">#REF!</definedName>
    <definedName name="________" hidden="1">#REF!</definedName>
    <definedName name="_________" hidden="1">#REF!</definedName>
    <definedName name="__________" hidden="1">#REF!</definedName>
    <definedName name="____________" hidden="1">#REF!</definedName>
    <definedName name="__123Graph_A" hidden="1">#REF!</definedName>
    <definedName name="__123Graph_B" hidden="1">#REF!</definedName>
    <definedName name="__123Graph_BGRAPH01" hidden="1">#REF!</definedName>
    <definedName name="__123Graph_BGRAPH02" hidden="1">#REF!</definedName>
    <definedName name="__123Graph_BGRAPH03" hidden="1">#REF!</definedName>
    <definedName name="__123Graph_BGRAPH04" hidden="1">#REF!</definedName>
    <definedName name="__123Graph_BGRAPH05" hidden="1">#REF!</definedName>
    <definedName name="__123Graph_C" hidden="1">#REF!</definedName>
    <definedName name="__123Graph_D" hidden="1">#REF!</definedName>
    <definedName name="__123Graph_E" hidden="1">#REF!</definedName>
    <definedName name="__123Graph_F" hidden="1">#REF!</definedName>
    <definedName name="__123Graph_X" hidden="1">#REF!</definedName>
    <definedName name="__123Graph_XGRAPH01" hidden="1">#REF!</definedName>
    <definedName name="__123Graph_XGRAPH02" hidden="1">#REF!</definedName>
    <definedName name="__123Graph_XGRAPH03" hidden="1">#REF!</definedName>
    <definedName name="__123Graph_XGRAPH04" hidden="1">#REF!</definedName>
    <definedName name="__123Graph_XGRAPH05" hidden="1">#REF!</definedName>
    <definedName name="__1F" hidden="1">#REF!</definedName>
    <definedName name="__2_0_0_F" hidden="1">#REF!</definedName>
    <definedName name="_11F" hidden="1">#REF!</definedName>
    <definedName name="_17_0_0_F" hidden="1">#REF!</definedName>
    <definedName name="_18_0_0_F" hidden="1">#REF!</definedName>
    <definedName name="_18F" hidden="1">#REF!</definedName>
    <definedName name="_19_0_0_F" hidden="1">#REF!</definedName>
    <definedName name="_1F" hidden="1">#REF!</definedName>
    <definedName name="_2_0_0_F" hidden="1">#REF!</definedName>
    <definedName name="_23F" hidden="1">#REF!</definedName>
    <definedName name="_26_0_0_F" hidden="1">#REF!</definedName>
    <definedName name="_26F" hidden="1">#REF!</definedName>
    <definedName name="_27_0_0_F" hidden="1">#REF!</definedName>
    <definedName name="_28F" hidden="1">#REF!</definedName>
    <definedName name="_2F" hidden="1">#REF!</definedName>
    <definedName name="_3_0_0_F" hidden="1">#REF!</definedName>
    <definedName name="_31_0_0_F" hidden="1">#REF!</definedName>
    <definedName name="_41_0_0_F" hidden="1">#REF!</definedName>
    <definedName name="_42_0_0_F" hidden="1">#REF!</definedName>
    <definedName name="_43_0_0_F" hidden="1">#REF!</definedName>
    <definedName name="_44_0_0_F" hidden="1">#REF!</definedName>
    <definedName name="_45_0_0_F" hidden="1">#REF!</definedName>
    <definedName name="_49_0_0_F" hidden="1">#REF!</definedName>
    <definedName name="_5_0_0_F" hidden="1">#REF!</definedName>
    <definedName name="_55_0_0_F" hidden="1">#REF!</definedName>
    <definedName name="_56_0_0_F" hidden="1">#REF!</definedName>
    <definedName name="_6_0_0_F" hidden="1">#REF!</definedName>
    <definedName name="_6F" hidden="1">#REF!</definedName>
    <definedName name="_7_0_0_F" hidden="1">#REF!</definedName>
    <definedName name="_8_0_0_F" hidden="1">#REF!</definedName>
    <definedName name="_Fill" hidden="1">#REF!</definedName>
    <definedName name="_xlnm._FilterDatabase" localSheetId="2" hidden="1">'様式第5号-1'!$A$2:$AL$57</definedName>
    <definedName name="_Key1" hidden="1">#REF!</definedName>
    <definedName name="_Key2" hidden="1">#REF!</definedName>
    <definedName name="_Order1" hidden="1">255</definedName>
    <definedName name="_Order2" hidden="1">255</definedName>
    <definedName name="_Sort" hidden="1">#REF!</definedName>
    <definedName name="_Table2_In1" hidden="1">#REF!</definedName>
    <definedName name="_Table2_In2" hidden="1">#REF!</definedName>
    <definedName name="_Table2_Out" hidden="1">#REF!</definedName>
    <definedName name="\A">#REF!</definedName>
    <definedName name="\B">#REF!</definedName>
    <definedName name="\C">#REF!</definedName>
    <definedName name="aaaaaaaaaaaaaa" hidden="1">#REF!</definedName>
    <definedName name="anscount" hidden="1">4</definedName>
    <definedName name="bbbbbbbbbbbbbbbbb" hidden="1">#REF!</definedName>
    <definedName name="bcgdfd" hidden="1">#REF!</definedName>
    <definedName name="bgh" hidden="1">#REF!</definedName>
    <definedName name="ccccccccccccccccc" hidden="1">#REF!</definedName>
    <definedName name="cderds" hidden="1">#REF!</definedName>
    <definedName name="_xlnm.Database">#REF!</definedName>
    <definedName name="ddddddddddddd" hidden="1">#REF!</definedName>
    <definedName name="dedf" hidden="1">#REF!</definedName>
    <definedName name="eeeeeeeeeeeee" hidden="1">#REF!</definedName>
    <definedName name="_xlnm.Extract">#REF!</definedName>
    <definedName name="ffcgbb" hidden="1">#REF!</definedName>
    <definedName name="ffffffffffffffff" hidden="1">#REF!</definedName>
    <definedName name="fill" hidden="1">#REF!</definedName>
    <definedName name="ggggggggggggg" hidden="1">#REF!</definedName>
    <definedName name="ghfdx" hidden="1">#REF!</definedName>
    <definedName name="gou" hidden="1">#REF!</definedName>
    <definedName name="hfg3hj" hidden="1">#REF!</definedName>
    <definedName name="hgfyhtud" hidden="1">#REF!</definedName>
    <definedName name="hitoshi" hidden="1">#REF!</definedName>
    <definedName name="HTML_CodePage" hidden="1">932</definedName>
    <definedName name="HTML_Control" localSheetId="0" hidden="1">{"'１台構成 '!$B$74:$F$80"}</definedName>
    <definedName name="HTML_Control" hidden="1">{"'１台構成 '!$B$74:$F$80"}</definedName>
    <definedName name="HTML_Description" hidden="1">""</definedName>
    <definedName name="HTML_Email" hidden="1">""</definedName>
    <definedName name="HTML_Header" hidden="1">"１台構成+Pen2台"</definedName>
    <definedName name="HTML_LastUpdate" hidden="1">"97/09/10"</definedName>
    <definedName name="HTML_LineAfter" hidden="1">FALSE</definedName>
    <definedName name="HTML_LineBefore" hidden="1">FALSE</definedName>
    <definedName name="HTML_Name" hidden="1">"大隅 裕"</definedName>
    <definedName name="HTML_OBDlg2" hidden="1">FALSE</definedName>
    <definedName name="HTML_OBDlg3" hidden="1">TRUE</definedName>
    <definedName name="HTML_OBDlg4" hidden="1">TRUE</definedName>
    <definedName name="HTML_OS" hidden="1">0</definedName>
    <definedName name="HTML_PathFile" hidden="1">"H:\hyoca\partner\Edesk1.htm"</definedName>
    <definedName name="HTML_PathTemplate" hidden="1">"H:\hyoca\partner\Edesk1.htm"</definedName>
    <definedName name="HTML_Title" hidden="1">"PC価格"</definedName>
    <definedName name="hyf" hidden="1">#REF!</definedName>
    <definedName name="hyu" hidden="1">#REF!</definedName>
    <definedName name="hyugfr" hidden="1">#REF!</definedName>
    <definedName name="jgtf" hidden="1">#REF!</definedName>
    <definedName name="ｊｊｊ" hidden="1">#REF!</definedName>
    <definedName name="kaduki" hidden="1">#REF!</definedName>
    <definedName name="keiko" hidden="1">#REF!</definedName>
    <definedName name="limcount" hidden="1">1</definedName>
    <definedName name="masayoshi" hidden="1">#REF!</definedName>
    <definedName name="mitushige" hidden="1">#REF!</definedName>
    <definedName name="_xlnm.Print_Area" localSheetId="9">'様式5号-8'!$A$1:$Z$27</definedName>
    <definedName name="_xlnm.Print_Area" localSheetId="1">様式第5号!$A$1:$C$16</definedName>
    <definedName name="_xlnm.Print_Area" localSheetId="2">'様式第5号-1'!$A$1:$AK$59</definedName>
    <definedName name="_xlnm.Print_Area" localSheetId="11">'様式第5号-10'!$A$1:$AB$43</definedName>
    <definedName name="_xlnm.Print_Area" localSheetId="4">'様式第5号-3'!$A$1:$AK$40</definedName>
    <definedName name="_xlnm.Print_Area" localSheetId="5">'様式第5号-4'!$A$1:$AB$85</definedName>
    <definedName name="_xlnm.Print_Area" localSheetId="7">'様式第5号-6'!$A$1:$AA$83</definedName>
    <definedName name="_xlnm.Print_Area" localSheetId="8">'様式第5号-7'!$A$1:$J$46</definedName>
    <definedName name="_xlnm.Print_Area" localSheetId="10">'様式第5号-9'!$A$1:$AB$57</definedName>
    <definedName name="_xlnm.Print_Area" localSheetId="13">'様式第7号-1-2'!$A$1:$AD$44</definedName>
    <definedName name="_xlnm.Print_Area" localSheetId="14">'様式第7号-3-1'!$A$1:$H$27</definedName>
    <definedName name="_xlnm.Print_Area" localSheetId="15">'様式第7号-3-1（排出係数）'!$A$1:$E$15</definedName>
    <definedName name="rdsw" hidden="1">#REF!</definedName>
    <definedName name="sencount" hidden="1">1</definedName>
    <definedName name="sxsd" hidden="1">#REF!</definedName>
    <definedName name="takayuki" hidden="1">#REF!</definedName>
    <definedName name="takumichi" hidden="1">#REF!</definedName>
    <definedName name="tuyoshi" hidden="1">#REF!</definedName>
    <definedName name="tyj" hidden="1">#REF!</definedName>
    <definedName name="wedd" hidden="1">#REF!</definedName>
    <definedName name="wrn.PRINT." localSheetId="0" hidden="1">{"P.1",#N/A,FALSE,"ネット表";"P.2",#N/A,FALSE,"ネット表"}</definedName>
    <definedName name="wrn.PRINT." hidden="1">{"P.1",#N/A,FALSE,"ネット表";"P.2",#N/A,FALSE,"ネット表"}</definedName>
    <definedName name="xsa" hidden="1">#REF!</definedName>
    <definedName name="xxgfdg" hidden="1">#REF!</definedName>
    <definedName name="yasuko" hidden="1">#REF!</definedName>
    <definedName name="ytrdf" hidden="1">#REF!</definedName>
    <definedName name="zadfvx" hidden="1">#REF!</definedName>
    <definedName name="データ">#REF!</definedName>
    <definedName name="維持補修" hidden="1">#REF!</definedName>
    <definedName name="見積表紙" hidden="1">#REF!</definedName>
    <definedName name="原価別総括表" hidden="1">#REF!</definedName>
    <definedName name="査定">#REF!</definedName>
    <definedName name="上野" hidden="1">#REF!</definedName>
    <definedName name="中吹" hidden="1">#REF!</definedName>
    <definedName name="内海築炉">#REF!</definedName>
    <definedName name="内訳外">#REF!</definedName>
    <definedName name="内訳内1">#REF!</definedName>
    <definedName name="内訳内2">#REF!</definedName>
    <definedName name="明細1">#REF!</definedName>
    <definedName name="明細3">#REF!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I33" i="157" l="1"/>
  <c r="AI34" i="157"/>
  <c r="AI35" i="157"/>
  <c r="AI26" i="157"/>
  <c r="AI27" i="157"/>
  <c r="AI28" i="157"/>
  <c r="AI13" i="157"/>
  <c r="AI54" i="152"/>
  <c r="AI53" i="152"/>
  <c r="AI32" i="152"/>
  <c r="AI47" i="152"/>
  <c r="AI48" i="152"/>
  <c r="V10" i="153"/>
  <c r="V23" i="153"/>
  <c r="V34" i="153"/>
  <c r="V33" i="153" s="1"/>
  <c r="V32" i="153" s="1"/>
  <c r="V43" i="153"/>
  <c r="R10" i="153"/>
  <c r="R9" i="153" s="1"/>
  <c r="R8" i="153" s="1"/>
  <c r="R23" i="153"/>
  <c r="R34" i="153"/>
  <c r="R43" i="153"/>
  <c r="N10" i="153"/>
  <c r="N9" i="153" s="1"/>
  <c r="N8" i="153" s="1"/>
  <c r="N7" i="153" s="1"/>
  <c r="N23" i="153"/>
  <c r="N34" i="153"/>
  <c r="N33" i="153" s="1"/>
  <c r="N32" i="153" s="1"/>
  <c r="N43" i="153"/>
  <c r="J10" i="153"/>
  <c r="J23" i="153"/>
  <c r="J34" i="153"/>
  <c r="J33" i="153" s="1"/>
  <c r="J32" i="153" s="1"/>
  <c r="J43" i="153"/>
  <c r="F10" i="153"/>
  <c r="F9" i="153" s="1"/>
  <c r="F8" i="153" s="1"/>
  <c r="F23" i="153"/>
  <c r="F34" i="153"/>
  <c r="F43" i="153"/>
  <c r="V9" i="153" l="1"/>
  <c r="V8" i="153" s="1"/>
  <c r="V7" i="153" s="1"/>
  <c r="F33" i="153"/>
  <c r="F32" i="153" s="1"/>
  <c r="J9" i="153"/>
  <c r="J8" i="153" s="1"/>
  <c r="J7" i="153" s="1"/>
  <c r="R33" i="153"/>
  <c r="R32" i="153" s="1"/>
  <c r="R7" i="153" s="1"/>
  <c r="F7" i="153"/>
  <c r="N8" i="152" l="1"/>
  <c r="AH8" i="152" s="1"/>
  <c r="N9" i="152"/>
  <c r="AH9" i="152" s="1"/>
  <c r="N10" i="152"/>
  <c r="AH10" i="152" s="1"/>
  <c r="AI10" i="152" s="1"/>
  <c r="N11" i="152"/>
  <c r="AH11" i="152" s="1"/>
  <c r="AI11" i="152" s="1"/>
  <c r="N12" i="152"/>
  <c r="AH12" i="152" s="1"/>
  <c r="N7" i="152"/>
  <c r="AH7" i="152" s="1"/>
  <c r="J17" i="152"/>
  <c r="K17" i="152"/>
  <c r="L17" i="152"/>
  <c r="M17" i="152"/>
  <c r="N17" i="152"/>
  <c r="AI18" i="152"/>
  <c r="AI19" i="152"/>
  <c r="N25" i="152"/>
  <c r="N24" i="152" s="1"/>
  <c r="O25" i="152"/>
  <c r="P25" i="152"/>
  <c r="Q25" i="152"/>
  <c r="R25" i="152"/>
  <c r="S25" i="152"/>
  <c r="T25" i="152"/>
  <c r="U25" i="152"/>
  <c r="V25" i="152"/>
  <c r="V24" i="152" s="1"/>
  <c r="W25" i="152"/>
  <c r="X25" i="152"/>
  <c r="Y25" i="152"/>
  <c r="Z25" i="152"/>
  <c r="AA25" i="152"/>
  <c r="AB25" i="152"/>
  <c r="AC25" i="152"/>
  <c r="AC24" i="152" s="1"/>
  <c r="AD25" i="152"/>
  <c r="AD24" i="152" s="1"/>
  <c r="AE25" i="152"/>
  <c r="AF25" i="152"/>
  <c r="AG25" i="152"/>
  <c r="AH25" i="152"/>
  <c r="AI26" i="152"/>
  <c r="AI27" i="152"/>
  <c r="AI28" i="152"/>
  <c r="AI29" i="152"/>
  <c r="AI30" i="152"/>
  <c r="AI31" i="152"/>
  <c r="AI33" i="152"/>
  <c r="AI34" i="152"/>
  <c r="N35" i="152"/>
  <c r="O35" i="152"/>
  <c r="P35" i="152"/>
  <c r="Q35" i="152"/>
  <c r="R35" i="152"/>
  <c r="S35" i="152"/>
  <c r="T35" i="152"/>
  <c r="U35" i="152"/>
  <c r="V35" i="152"/>
  <c r="W35" i="152"/>
  <c r="X35" i="152"/>
  <c r="Y35" i="152"/>
  <c r="Z35" i="152"/>
  <c r="AA35" i="152"/>
  <c r="AA24" i="152" s="1"/>
  <c r="AB35" i="152"/>
  <c r="AC35" i="152"/>
  <c r="AD35" i="152"/>
  <c r="AE35" i="152"/>
  <c r="AF35" i="152"/>
  <c r="AG35" i="152"/>
  <c r="AH35" i="152"/>
  <c r="AI36" i="152"/>
  <c r="AI37" i="152"/>
  <c r="AI38" i="152"/>
  <c r="AI39" i="152"/>
  <c r="AI40" i="152"/>
  <c r="N43" i="152"/>
  <c r="O43" i="152"/>
  <c r="P43" i="152"/>
  <c r="Q43" i="152"/>
  <c r="Q42" i="152" s="1"/>
  <c r="R43" i="152"/>
  <c r="S43" i="152"/>
  <c r="T43" i="152"/>
  <c r="U43" i="152"/>
  <c r="V43" i="152"/>
  <c r="W43" i="152"/>
  <c r="X43" i="152"/>
  <c r="Y43" i="152"/>
  <c r="Y42" i="152" s="1"/>
  <c r="Z43" i="152"/>
  <c r="AA43" i="152"/>
  <c r="AB43" i="152"/>
  <c r="AC43" i="152"/>
  <c r="AD43" i="152"/>
  <c r="AE43" i="152"/>
  <c r="AF43" i="152"/>
  <c r="AG43" i="152"/>
  <c r="AG42" i="152" s="1"/>
  <c r="AH43" i="152"/>
  <c r="AI44" i="152"/>
  <c r="AI45" i="152"/>
  <c r="AI46" i="152"/>
  <c r="AI49" i="152"/>
  <c r="AI50" i="152"/>
  <c r="N51" i="152"/>
  <c r="N42" i="152" s="1"/>
  <c r="O51" i="152"/>
  <c r="P51" i="152"/>
  <c r="Q51" i="152"/>
  <c r="R51" i="152"/>
  <c r="S51" i="152"/>
  <c r="T51" i="152"/>
  <c r="U51" i="152"/>
  <c r="V51" i="152"/>
  <c r="V42" i="152" s="1"/>
  <c r="W51" i="152"/>
  <c r="X51" i="152"/>
  <c r="Y51" i="152"/>
  <c r="Z51" i="152"/>
  <c r="AA51" i="152"/>
  <c r="AB51" i="152"/>
  <c r="AC51" i="152"/>
  <c r="AD51" i="152"/>
  <c r="AD42" i="152" s="1"/>
  <c r="AE51" i="152"/>
  <c r="AF51" i="152"/>
  <c r="AG51" i="152"/>
  <c r="AH51" i="152"/>
  <c r="AI52" i="152"/>
  <c r="AI55" i="152"/>
  <c r="AF42" i="152" l="1"/>
  <c r="X42" i="152"/>
  <c r="P42" i="152"/>
  <c r="AE24" i="152"/>
  <c r="W24" i="152"/>
  <c r="O24" i="152"/>
  <c r="T24" i="152"/>
  <c r="AB24" i="152"/>
  <c r="U24" i="152"/>
  <c r="S24" i="152"/>
  <c r="AH42" i="152"/>
  <c r="Z42" i="152"/>
  <c r="R42" i="152"/>
  <c r="AC42" i="152"/>
  <c r="U42" i="152"/>
  <c r="AB42" i="152"/>
  <c r="T42" i="152"/>
  <c r="AA42" i="152"/>
  <c r="S42" i="152"/>
  <c r="AH24" i="152"/>
  <c r="Z24" i="152"/>
  <c r="R24" i="152"/>
  <c r="AG24" i="152"/>
  <c r="Y24" i="152"/>
  <c r="Q24" i="152"/>
  <c r="AE42" i="152"/>
  <c r="W42" i="152"/>
  <c r="O42" i="152"/>
  <c r="AF24" i="152"/>
  <c r="X24" i="152"/>
  <c r="P24" i="152"/>
  <c r="AI8" i="152"/>
  <c r="AI9" i="152"/>
  <c r="AI12" i="152"/>
  <c r="AI7" i="152"/>
  <c r="X43" i="153"/>
  <c r="W43" i="153"/>
  <c r="U43" i="153"/>
  <c r="U33" i="153" s="1"/>
  <c r="T43" i="153"/>
  <c r="S43" i="153"/>
  <c r="Q43" i="153"/>
  <c r="P43" i="153"/>
  <c r="O43" i="153"/>
  <c r="M43" i="153"/>
  <c r="L43" i="153"/>
  <c r="K43" i="153"/>
  <c r="K33" i="153" s="1"/>
  <c r="K32" i="153" s="1"/>
  <c r="I43" i="153"/>
  <c r="H43" i="153"/>
  <c r="G43" i="153"/>
  <c r="E43" i="153"/>
  <c r="X34" i="153"/>
  <c r="W34" i="153"/>
  <c r="U34" i="153"/>
  <c r="T34" i="153"/>
  <c r="S34" i="153"/>
  <c r="Q34" i="153"/>
  <c r="P34" i="153"/>
  <c r="O34" i="153"/>
  <c r="M34" i="153"/>
  <c r="L34" i="153"/>
  <c r="K34" i="153"/>
  <c r="I34" i="153"/>
  <c r="H34" i="153"/>
  <c r="G34" i="153"/>
  <c r="E34" i="153"/>
  <c r="X23" i="153"/>
  <c r="W23" i="153"/>
  <c r="U23" i="153"/>
  <c r="T23" i="153"/>
  <c r="S23" i="153"/>
  <c r="S9" i="153" s="1"/>
  <c r="S8" i="153" s="1"/>
  <c r="Q23" i="153"/>
  <c r="P23" i="153"/>
  <c r="O23" i="153"/>
  <c r="M23" i="153"/>
  <c r="L23" i="153"/>
  <c r="K23" i="153"/>
  <c r="I23" i="153"/>
  <c r="H23" i="153"/>
  <c r="G23" i="153"/>
  <c r="E23" i="153"/>
  <c r="W10" i="153"/>
  <c r="U10" i="153"/>
  <c r="S10" i="153"/>
  <c r="Q10" i="153"/>
  <c r="O10" i="153"/>
  <c r="M10" i="153"/>
  <c r="K10" i="153"/>
  <c r="I10" i="153"/>
  <c r="G10" i="153"/>
  <c r="G9" i="153" s="1"/>
  <c r="G8" i="153" s="1"/>
  <c r="E10" i="153"/>
  <c r="AI24" i="152" l="1"/>
  <c r="AI42" i="152"/>
  <c r="M9" i="153"/>
  <c r="M8" i="153" s="1"/>
  <c r="W33" i="153"/>
  <c r="W32" i="153" s="1"/>
  <c r="I33" i="153"/>
  <c r="L33" i="153" s="1"/>
  <c r="L32" i="153" s="1"/>
  <c r="E33" i="153"/>
  <c r="E32" i="153" s="1"/>
  <c r="O33" i="153"/>
  <c r="O32" i="153" s="1"/>
  <c r="M33" i="153"/>
  <c r="O9" i="153"/>
  <c r="O8" i="153" s="1"/>
  <c r="L10" i="153"/>
  <c r="G33" i="153"/>
  <c r="G32" i="153" s="1"/>
  <c r="G7" i="153" s="1"/>
  <c r="Q33" i="153"/>
  <c r="P10" i="153"/>
  <c r="S33" i="153"/>
  <c r="S32" i="153" s="1"/>
  <c r="S7" i="153" s="1"/>
  <c r="E9" i="153"/>
  <c r="E8" i="153" s="1"/>
  <c r="I9" i="153"/>
  <c r="T10" i="153"/>
  <c r="U32" i="153"/>
  <c r="K9" i="153"/>
  <c r="K8" i="153" s="1"/>
  <c r="K7" i="153" s="1"/>
  <c r="Q9" i="153"/>
  <c r="W9" i="153"/>
  <c r="W8" i="153" s="1"/>
  <c r="H10" i="153"/>
  <c r="X10" i="153"/>
  <c r="U9" i="153"/>
  <c r="X33" i="153" l="1"/>
  <c r="X32" i="153" s="1"/>
  <c r="W7" i="153"/>
  <c r="H33" i="153"/>
  <c r="H32" i="153" s="1"/>
  <c r="T33" i="153"/>
  <c r="T32" i="153" s="1"/>
  <c r="O7" i="153"/>
  <c r="P33" i="153"/>
  <c r="P32" i="153" s="1"/>
  <c r="M32" i="153"/>
  <c r="M7" i="153" s="1"/>
  <c r="I32" i="153"/>
  <c r="Q32" i="153"/>
  <c r="P9" i="153"/>
  <c r="P8" i="153" s="1"/>
  <c r="H9" i="153"/>
  <c r="H8" i="153" s="1"/>
  <c r="E7" i="153"/>
  <c r="L9" i="153"/>
  <c r="L8" i="153" s="1"/>
  <c r="L7" i="153" s="1"/>
  <c r="I8" i="153"/>
  <c r="T9" i="153"/>
  <c r="T8" i="153" s="1"/>
  <c r="T7" i="153" s="1"/>
  <c r="Q8" i="153"/>
  <c r="X9" i="153"/>
  <c r="X8" i="153" s="1"/>
  <c r="U8" i="153"/>
  <c r="U7" i="153" s="1"/>
  <c r="X7" i="153" l="1"/>
  <c r="H7" i="153"/>
  <c r="P7" i="153"/>
  <c r="Q7" i="153"/>
  <c r="I7" i="153"/>
  <c r="H8" i="158"/>
  <c r="P17" i="163"/>
  <c r="X17" i="163"/>
  <c r="H16" i="163"/>
  <c r="H40" i="163" s="1"/>
  <c r="G9" i="163"/>
  <c r="G38" i="163" s="1"/>
  <c r="G8" i="163"/>
  <c r="G39" i="163" s="1"/>
  <c r="G18" i="166"/>
  <c r="G17" i="166"/>
  <c r="G16" i="166"/>
  <c r="G15" i="166"/>
  <c r="G14" i="166"/>
  <c r="G13" i="166"/>
  <c r="G20" i="166"/>
  <c r="I17" i="163"/>
  <c r="I30" i="163"/>
  <c r="I39" i="163" s="1"/>
  <c r="J30" i="163"/>
  <c r="J39" i="163" s="1"/>
  <c r="K30" i="163"/>
  <c r="K39" i="163" s="1"/>
  <c r="L30" i="163"/>
  <c r="L39" i="163" s="1"/>
  <c r="M30" i="163"/>
  <c r="M39" i="163" s="1"/>
  <c r="N30" i="163"/>
  <c r="N39" i="163" s="1"/>
  <c r="O30" i="163"/>
  <c r="O39" i="163" s="1"/>
  <c r="P30" i="163"/>
  <c r="P39" i="163" s="1"/>
  <c r="Q30" i="163"/>
  <c r="Q39" i="163" s="1"/>
  <c r="R30" i="163"/>
  <c r="R39" i="163" s="1"/>
  <c r="S30" i="163"/>
  <c r="S39" i="163" s="1"/>
  <c r="T30" i="163"/>
  <c r="T39" i="163" s="1"/>
  <c r="U30" i="163"/>
  <c r="U39" i="163" s="1"/>
  <c r="V30" i="163"/>
  <c r="V39" i="163" s="1"/>
  <c r="W30" i="163"/>
  <c r="W39" i="163" s="1"/>
  <c r="X30" i="163"/>
  <c r="X39" i="163" s="1"/>
  <c r="Y30" i="163"/>
  <c r="Y39" i="163" s="1"/>
  <c r="Z30" i="163"/>
  <c r="Z39" i="163" s="1"/>
  <c r="AA30" i="163"/>
  <c r="AA39" i="163" s="1"/>
  <c r="AB30" i="163"/>
  <c r="AB39" i="163" s="1"/>
  <c r="H30" i="163"/>
  <c r="H39" i="163" s="1"/>
  <c r="H17" i="163"/>
  <c r="AC33" i="163"/>
  <c r="I31" i="163"/>
  <c r="J31" i="163"/>
  <c r="K31" i="163"/>
  <c r="L31" i="163"/>
  <c r="M31" i="163"/>
  <c r="N31" i="163"/>
  <c r="O31" i="163"/>
  <c r="P31" i="163"/>
  <c r="Q31" i="163"/>
  <c r="R31" i="163"/>
  <c r="S31" i="163"/>
  <c r="T31" i="163"/>
  <c r="U31" i="163"/>
  <c r="V31" i="163"/>
  <c r="W31" i="163"/>
  <c r="X31" i="163"/>
  <c r="Y31" i="163"/>
  <c r="Z31" i="163"/>
  <c r="AA31" i="163"/>
  <c r="AB31" i="163"/>
  <c r="H31" i="163"/>
  <c r="I16" i="163"/>
  <c r="I40" i="163" s="1"/>
  <c r="J16" i="163"/>
  <c r="J40" i="163" s="1"/>
  <c r="K16" i="163"/>
  <c r="K40" i="163" s="1"/>
  <c r="L16" i="163"/>
  <c r="L40" i="163" s="1"/>
  <c r="M16" i="163"/>
  <c r="M40" i="163" s="1"/>
  <c r="N16" i="163"/>
  <c r="N40" i="163" s="1"/>
  <c r="O16" i="163"/>
  <c r="O40" i="163" s="1"/>
  <c r="P16" i="163"/>
  <c r="P40" i="163" s="1"/>
  <c r="Q16" i="163"/>
  <c r="Q40" i="163" s="1"/>
  <c r="R16" i="163"/>
  <c r="R40" i="163" s="1"/>
  <c r="S16" i="163"/>
  <c r="S40" i="163" s="1"/>
  <c r="T16" i="163"/>
  <c r="T40" i="163" s="1"/>
  <c r="U16" i="163"/>
  <c r="U40" i="163" s="1"/>
  <c r="V16" i="163"/>
  <c r="V40" i="163" s="1"/>
  <c r="W16" i="163"/>
  <c r="W40" i="163" s="1"/>
  <c r="X16" i="163"/>
  <c r="X40" i="163" s="1"/>
  <c r="Y16" i="163"/>
  <c r="Y40" i="163" s="1"/>
  <c r="Z16" i="163"/>
  <c r="Z40" i="163" s="1"/>
  <c r="AA16" i="163"/>
  <c r="AA40" i="163" s="1"/>
  <c r="AB16" i="163"/>
  <c r="AB40" i="163" s="1"/>
  <c r="J17" i="163"/>
  <c r="K17" i="163"/>
  <c r="L17" i="163"/>
  <c r="L37" i="163" s="1"/>
  <c r="L38" i="163" s="1"/>
  <c r="M17" i="163"/>
  <c r="N17" i="163"/>
  <c r="O17" i="163"/>
  <c r="Q17" i="163"/>
  <c r="R17" i="163"/>
  <c r="S17" i="163"/>
  <c r="T17" i="163"/>
  <c r="U17" i="163"/>
  <c r="V17" i="163"/>
  <c r="W17" i="163"/>
  <c r="Y17" i="163"/>
  <c r="Z17" i="163"/>
  <c r="AA17" i="163"/>
  <c r="AB17" i="163"/>
  <c r="AC27" i="163"/>
  <c r="AC23" i="163"/>
  <c r="AC19" i="163"/>
  <c r="AC21" i="163"/>
  <c r="AC30" i="163" l="1"/>
  <c r="AB37" i="163"/>
  <c r="AB38" i="163" s="1"/>
  <c r="H37" i="163"/>
  <c r="H38" i="163" s="1"/>
  <c r="T37" i="163"/>
  <c r="T38" i="163" s="1"/>
  <c r="Q37" i="163"/>
  <c r="Q38" i="163" s="1"/>
  <c r="Y37" i="163"/>
  <c r="Y38" i="163" s="1"/>
  <c r="AC39" i="163"/>
  <c r="Z37" i="163"/>
  <c r="Z38" i="163" s="1"/>
  <c r="R37" i="163"/>
  <c r="R38" i="163" s="1"/>
  <c r="J37" i="163"/>
  <c r="J38" i="163" s="1"/>
  <c r="S37" i="163"/>
  <c r="S38" i="163" s="1"/>
  <c r="K37" i="163"/>
  <c r="K38" i="163" s="1"/>
  <c r="AA37" i="163"/>
  <c r="AA38" i="163" s="1"/>
  <c r="O37" i="163"/>
  <c r="O38" i="163" s="1"/>
  <c r="W37" i="163"/>
  <c r="W38" i="163" s="1"/>
  <c r="I37" i="163"/>
  <c r="I38" i="163" s="1"/>
  <c r="V37" i="163"/>
  <c r="V38" i="163" s="1"/>
  <c r="N37" i="163"/>
  <c r="N38" i="163" s="1"/>
  <c r="U37" i="163"/>
  <c r="U38" i="163" s="1"/>
  <c r="M37" i="163"/>
  <c r="M38" i="163" s="1"/>
  <c r="AC40" i="163"/>
  <c r="X37" i="163"/>
  <c r="X38" i="163" s="1"/>
  <c r="P37" i="163"/>
  <c r="P38" i="163" s="1"/>
  <c r="H8" i="173" l="1"/>
  <c r="I8" i="173"/>
  <c r="J8" i="173"/>
  <c r="J37" i="173" s="1"/>
  <c r="K8" i="173"/>
  <c r="L8" i="173"/>
  <c r="M8" i="173"/>
  <c r="N8" i="173"/>
  <c r="N37" i="173" s="1"/>
  <c r="O8" i="173"/>
  <c r="O37" i="173" s="1"/>
  <c r="P8" i="173"/>
  <c r="Q8" i="173"/>
  <c r="R8" i="173"/>
  <c r="S8" i="173"/>
  <c r="T8" i="173"/>
  <c r="U8" i="173"/>
  <c r="V8" i="173"/>
  <c r="V37" i="173" s="1"/>
  <c r="W8" i="173"/>
  <c r="W37" i="173" s="1"/>
  <c r="X8" i="173"/>
  <c r="Y8" i="173"/>
  <c r="Z8" i="173"/>
  <c r="F8" i="173"/>
  <c r="G8" i="173"/>
  <c r="K37" i="173"/>
  <c r="AA7" i="173"/>
  <c r="H43" i="158"/>
  <c r="E43" i="158"/>
  <c r="G21" i="166"/>
  <c r="G43" i="171"/>
  <c r="H43" i="171"/>
  <c r="I43" i="171"/>
  <c r="J43" i="171"/>
  <c r="K43" i="171"/>
  <c r="L43" i="171"/>
  <c r="M43" i="171"/>
  <c r="N43" i="171"/>
  <c r="O43" i="171"/>
  <c r="P43" i="171"/>
  <c r="Q43" i="171"/>
  <c r="R43" i="171"/>
  <c r="S43" i="171"/>
  <c r="T43" i="171"/>
  <c r="U43" i="171"/>
  <c r="V43" i="171"/>
  <c r="W43" i="171"/>
  <c r="X43" i="171"/>
  <c r="Y43" i="171"/>
  <c r="Z43" i="171"/>
  <c r="G44" i="171"/>
  <c r="H44" i="171"/>
  <c r="I44" i="171"/>
  <c r="J44" i="171"/>
  <c r="K44" i="171"/>
  <c r="L44" i="171"/>
  <c r="M44" i="171"/>
  <c r="N44" i="171"/>
  <c r="O44" i="171"/>
  <c r="P44" i="171"/>
  <c r="Q44" i="171"/>
  <c r="R44" i="171"/>
  <c r="S44" i="171"/>
  <c r="T44" i="171"/>
  <c r="U44" i="171"/>
  <c r="V44" i="171"/>
  <c r="W44" i="171"/>
  <c r="X44" i="171"/>
  <c r="Y44" i="171"/>
  <c r="Z44" i="171"/>
  <c r="F44" i="171"/>
  <c r="F43" i="171"/>
  <c r="AA41" i="171"/>
  <c r="AA42" i="171"/>
  <c r="AI38" i="157"/>
  <c r="AI37" i="157"/>
  <c r="AH36" i="157"/>
  <c r="AG36" i="157"/>
  <c r="AF36" i="157"/>
  <c r="AE36" i="157"/>
  <c r="AD36" i="157"/>
  <c r="AC36" i="157"/>
  <c r="AB36" i="157"/>
  <c r="AA36" i="157"/>
  <c r="Z36" i="157"/>
  <c r="Y36" i="157"/>
  <c r="X36" i="157"/>
  <c r="W36" i="157"/>
  <c r="V36" i="157"/>
  <c r="U36" i="157"/>
  <c r="T36" i="157"/>
  <c r="S36" i="157"/>
  <c r="R36" i="157"/>
  <c r="Q36" i="157"/>
  <c r="P36" i="157"/>
  <c r="O36" i="157"/>
  <c r="N36" i="157"/>
  <c r="AI32" i="157"/>
  <c r="AH31" i="157"/>
  <c r="AG31" i="157"/>
  <c r="AF31" i="157"/>
  <c r="AE31" i="157"/>
  <c r="AD31" i="157"/>
  <c r="AC31" i="157"/>
  <c r="AB31" i="157"/>
  <c r="AA31" i="157"/>
  <c r="Z31" i="157"/>
  <c r="Y31" i="157"/>
  <c r="X31" i="157"/>
  <c r="W31" i="157"/>
  <c r="V31" i="157"/>
  <c r="V22" i="157" s="1"/>
  <c r="U31" i="157"/>
  <c r="T31" i="157"/>
  <c r="S31" i="157"/>
  <c r="R31" i="157"/>
  <c r="Q31" i="157"/>
  <c r="P31" i="157"/>
  <c r="O31" i="157"/>
  <c r="N31" i="157"/>
  <c r="N22" i="157" s="1"/>
  <c r="AI30" i="157"/>
  <c r="AI29" i="157"/>
  <c r="AI25" i="157"/>
  <c r="AI24" i="157"/>
  <c r="AH23" i="157"/>
  <c r="AG23" i="157"/>
  <c r="AF23" i="157"/>
  <c r="AE23" i="157"/>
  <c r="AE22" i="157" s="1"/>
  <c r="AD23" i="157"/>
  <c r="AC23" i="157"/>
  <c r="AC22" i="157" s="1"/>
  <c r="AB23" i="157"/>
  <c r="AA23" i="157"/>
  <c r="AA22" i="157" s="1"/>
  <c r="Z23" i="157"/>
  <c r="Y23" i="157"/>
  <c r="X23" i="157"/>
  <c r="W23" i="157"/>
  <c r="W22" i="157" s="1"/>
  <c r="V23" i="157"/>
  <c r="U23" i="157"/>
  <c r="U22" i="157" s="1"/>
  <c r="T23" i="157"/>
  <c r="S23" i="157"/>
  <c r="S22" i="157" s="1"/>
  <c r="R23" i="157"/>
  <c r="Q23" i="157"/>
  <c r="P23" i="157"/>
  <c r="O23" i="157"/>
  <c r="O22" i="157" s="1"/>
  <c r="N23" i="157"/>
  <c r="AI21" i="157"/>
  <c r="AI20" i="157"/>
  <c r="AI19" i="157"/>
  <c r="AI18" i="157"/>
  <c r="AI17" i="157"/>
  <c r="AH16" i="157"/>
  <c r="AG16" i="157"/>
  <c r="AF16" i="157"/>
  <c r="AE16" i="157"/>
  <c r="AD16" i="157"/>
  <c r="AC16" i="157"/>
  <c r="AC7" i="157" s="1"/>
  <c r="AB16" i="157"/>
  <c r="AA16" i="157"/>
  <c r="Z16" i="157"/>
  <c r="Y16" i="157"/>
  <c r="X16" i="157"/>
  <c r="W16" i="157"/>
  <c r="V16" i="157"/>
  <c r="U16" i="157"/>
  <c r="U7" i="157" s="1"/>
  <c r="T16" i="157"/>
  <c r="S16" i="157"/>
  <c r="R16" i="157"/>
  <c r="Q16" i="157"/>
  <c r="P16" i="157"/>
  <c r="O16" i="157"/>
  <c r="N16" i="157"/>
  <c r="AI15" i="157"/>
  <c r="AI14" i="157"/>
  <c r="AI12" i="157"/>
  <c r="AI11" i="157"/>
  <c r="AI10" i="157"/>
  <c r="AI9" i="157"/>
  <c r="AH8" i="157"/>
  <c r="AH7" i="157" s="1"/>
  <c r="AG8" i="157"/>
  <c r="AF8" i="157"/>
  <c r="AE8" i="157"/>
  <c r="AD8" i="157"/>
  <c r="AC8" i="157"/>
  <c r="AB8" i="157"/>
  <c r="AA8" i="157"/>
  <c r="Z8" i="157"/>
  <c r="Z7" i="157" s="1"/>
  <c r="Y8" i="157"/>
  <c r="X8" i="157"/>
  <c r="W8" i="157"/>
  <c r="V8" i="157"/>
  <c r="U8" i="157"/>
  <c r="T8" i="157"/>
  <c r="S8" i="157"/>
  <c r="R8" i="157"/>
  <c r="R7" i="157" s="1"/>
  <c r="Q8" i="157"/>
  <c r="P8" i="157"/>
  <c r="O8" i="157"/>
  <c r="N8" i="157"/>
  <c r="Z78" i="173"/>
  <c r="W78" i="173"/>
  <c r="V78" i="173"/>
  <c r="U78" i="173"/>
  <c r="T78" i="173"/>
  <c r="R78" i="173"/>
  <c r="Q78" i="173"/>
  <c r="O78" i="173"/>
  <c r="N78" i="173"/>
  <c r="M78" i="173"/>
  <c r="L78" i="173"/>
  <c r="J78" i="173"/>
  <c r="G78" i="173"/>
  <c r="F78" i="173"/>
  <c r="I37" i="173"/>
  <c r="Q37" i="173"/>
  <c r="R37" i="173"/>
  <c r="S37" i="173"/>
  <c r="X37" i="173"/>
  <c r="Y37" i="173"/>
  <c r="Z37" i="173"/>
  <c r="T7" i="157" l="1"/>
  <c r="AD22" i="157"/>
  <c r="AB7" i="157"/>
  <c r="Y7" i="157"/>
  <c r="R22" i="157"/>
  <c r="R6" i="157" s="1"/>
  <c r="Z22" i="157"/>
  <c r="AH22" i="157"/>
  <c r="AH6" i="157" s="1"/>
  <c r="T22" i="157"/>
  <c r="AB22" i="157"/>
  <c r="AB6" i="157" s="1"/>
  <c r="W7" i="157"/>
  <c r="W5" i="157" s="1"/>
  <c r="AE7" i="157"/>
  <c r="AE5" i="157" s="1"/>
  <c r="O7" i="157"/>
  <c r="O5" i="157" s="1"/>
  <c r="AF7" i="157"/>
  <c r="Q22" i="157"/>
  <c r="Y22" i="157"/>
  <c r="AG22" i="157"/>
  <c r="AA8" i="173"/>
  <c r="M37" i="173"/>
  <c r="U37" i="173"/>
  <c r="P7" i="157"/>
  <c r="Q7" i="157"/>
  <c r="AG7" i="157"/>
  <c r="N7" i="157"/>
  <c r="N5" i="157" s="1"/>
  <c r="V7" i="157"/>
  <c r="V6" i="157" s="1"/>
  <c r="AD7" i="157"/>
  <c r="X7" i="157"/>
  <c r="P22" i="157"/>
  <c r="X22" i="157"/>
  <c r="AF22" i="157"/>
  <c r="AC5" i="157"/>
  <c r="AI16" i="157"/>
  <c r="AI23" i="157"/>
  <c r="AI8" i="157"/>
  <c r="S7" i="157"/>
  <c r="S6" i="157" s="1"/>
  <c r="AA7" i="157"/>
  <c r="AA6" i="157" s="1"/>
  <c r="AI36" i="157"/>
  <c r="U5" i="157"/>
  <c r="Z6" i="157"/>
  <c r="Z5" i="157"/>
  <c r="U6" i="157"/>
  <c r="AC6" i="157"/>
  <c r="AI31" i="157"/>
  <c r="P37" i="173"/>
  <c r="H37" i="173"/>
  <c r="F37" i="173"/>
  <c r="T37" i="173"/>
  <c r="L37" i="173"/>
  <c r="H78" i="173"/>
  <c r="P78" i="173"/>
  <c r="X78" i="173"/>
  <c r="Y78" i="173"/>
  <c r="I78" i="173"/>
  <c r="K78" i="173"/>
  <c r="S78" i="173"/>
  <c r="AA78" i="173"/>
  <c r="AB5" i="157" l="1"/>
  <c r="AD5" i="157"/>
  <c r="T6" i="157"/>
  <c r="W6" i="157"/>
  <c r="AA5" i="157"/>
  <c r="AH5" i="157"/>
  <c r="AF6" i="157"/>
  <c r="R5" i="157"/>
  <c r="Y6" i="157"/>
  <c r="AE6" i="157"/>
  <c r="AD6" i="157"/>
  <c r="AF5" i="157"/>
  <c r="O6" i="157"/>
  <c r="AG6" i="157"/>
  <c r="Q6" i="157"/>
  <c r="T5" i="157"/>
  <c r="Q5" i="157"/>
  <c r="N6" i="157"/>
  <c r="Y5" i="157"/>
  <c r="AI7" i="157"/>
  <c r="AI22" i="157"/>
  <c r="AG5" i="157"/>
  <c r="X5" i="157"/>
  <c r="P5" i="157"/>
  <c r="X6" i="157"/>
  <c r="S5" i="157"/>
  <c r="P6" i="157"/>
  <c r="V5" i="157"/>
  <c r="Z7" i="174"/>
  <c r="Z8" i="174"/>
  <c r="Z9" i="174"/>
  <c r="Z10" i="174"/>
  <c r="Z11" i="174"/>
  <c r="E12" i="174"/>
  <c r="F12" i="174"/>
  <c r="G12" i="174"/>
  <c r="H12" i="174"/>
  <c r="I12" i="174"/>
  <c r="J12" i="174"/>
  <c r="K12" i="174"/>
  <c r="L12" i="174"/>
  <c r="M12" i="174"/>
  <c r="M28" i="174" s="1"/>
  <c r="N12" i="174"/>
  <c r="O12" i="174"/>
  <c r="P12" i="174"/>
  <c r="Q12" i="174"/>
  <c r="R12" i="174"/>
  <c r="S12" i="174"/>
  <c r="T12" i="174"/>
  <c r="U12" i="174"/>
  <c r="U28" i="174" s="1"/>
  <c r="V12" i="174"/>
  <c r="W12" i="174"/>
  <c r="X12" i="174"/>
  <c r="Y12" i="174"/>
  <c r="Z13" i="174"/>
  <c r="Z14" i="174"/>
  <c r="Z15" i="174"/>
  <c r="Z16" i="174"/>
  <c r="Z17" i="174"/>
  <c r="E18" i="174"/>
  <c r="F18" i="174"/>
  <c r="G18" i="174"/>
  <c r="H18" i="174"/>
  <c r="I18" i="174"/>
  <c r="J18" i="174"/>
  <c r="J28" i="174" s="1"/>
  <c r="K18" i="174"/>
  <c r="L18" i="174"/>
  <c r="M18" i="174"/>
  <c r="N18" i="174"/>
  <c r="O18" i="174"/>
  <c r="P18" i="174"/>
  <c r="Q18" i="174"/>
  <c r="R18" i="174"/>
  <c r="R28" i="174" s="1"/>
  <c r="S18" i="174"/>
  <c r="T18" i="174"/>
  <c r="U18" i="174"/>
  <c r="V18" i="174"/>
  <c r="W18" i="174"/>
  <c r="X18" i="174"/>
  <c r="Y18" i="174"/>
  <c r="Z19" i="174"/>
  <c r="Z20" i="174"/>
  <c r="Z21" i="174"/>
  <c r="Z22" i="174"/>
  <c r="Z23" i="174"/>
  <c r="E24" i="174"/>
  <c r="F24" i="174"/>
  <c r="G24" i="174"/>
  <c r="G28" i="174" s="1"/>
  <c r="H24" i="174"/>
  <c r="I24" i="174"/>
  <c r="J24" i="174"/>
  <c r="K24" i="174"/>
  <c r="L24" i="174"/>
  <c r="M24" i="174"/>
  <c r="N24" i="174"/>
  <c r="O24" i="174"/>
  <c r="O28" i="174" s="1"/>
  <c r="P24" i="174"/>
  <c r="Q24" i="174"/>
  <c r="R24" i="174"/>
  <c r="S24" i="174"/>
  <c r="T24" i="174"/>
  <c r="U24" i="174"/>
  <c r="V24" i="174"/>
  <c r="W24" i="174"/>
  <c r="X24" i="174"/>
  <c r="Y24" i="174"/>
  <c r="Z25" i="174"/>
  <c r="Z26" i="174"/>
  <c r="E27" i="174"/>
  <c r="F27" i="174"/>
  <c r="G27" i="174"/>
  <c r="H27" i="174"/>
  <c r="I27" i="174"/>
  <c r="J27" i="174"/>
  <c r="K27" i="174"/>
  <c r="L27" i="174"/>
  <c r="M27" i="174"/>
  <c r="N27" i="174"/>
  <c r="O27" i="174"/>
  <c r="P27" i="174"/>
  <c r="Q27" i="174"/>
  <c r="R27" i="174"/>
  <c r="S27" i="174"/>
  <c r="T27" i="174"/>
  <c r="U27" i="174"/>
  <c r="V27" i="174"/>
  <c r="W27" i="174"/>
  <c r="X27" i="174"/>
  <c r="Y27" i="174"/>
  <c r="E28" i="174"/>
  <c r="W28" i="174"/>
  <c r="Z38" i="174"/>
  <c r="Z39" i="174"/>
  <c r="Z40" i="174"/>
  <c r="Z41" i="174"/>
  <c r="Z42" i="174"/>
  <c r="E43" i="174"/>
  <c r="F43" i="174"/>
  <c r="G43" i="174"/>
  <c r="H43" i="174"/>
  <c r="H59" i="174" s="1"/>
  <c r="I43" i="174"/>
  <c r="J43" i="174"/>
  <c r="K43" i="174"/>
  <c r="L43" i="174"/>
  <c r="M43" i="174"/>
  <c r="N43" i="174"/>
  <c r="N59" i="174" s="1"/>
  <c r="O43" i="174"/>
  <c r="O59" i="174" s="1"/>
  <c r="P43" i="174"/>
  <c r="P59" i="174" s="1"/>
  <c r="Q43" i="174"/>
  <c r="R43" i="174"/>
  <c r="S43" i="174"/>
  <c r="T43" i="174"/>
  <c r="U43" i="174"/>
  <c r="V43" i="174"/>
  <c r="W43" i="174"/>
  <c r="W59" i="174" s="1"/>
  <c r="X43" i="174"/>
  <c r="X59" i="174" s="1"/>
  <c r="Y43" i="174"/>
  <c r="Z44" i="174"/>
  <c r="Z45" i="174"/>
  <c r="Z46" i="174"/>
  <c r="Z47" i="174"/>
  <c r="Z48" i="174"/>
  <c r="E49" i="174"/>
  <c r="E59" i="174" s="1"/>
  <c r="F49" i="174"/>
  <c r="F59" i="174" s="1"/>
  <c r="G49" i="174"/>
  <c r="H49" i="174"/>
  <c r="I49" i="174"/>
  <c r="J49" i="174"/>
  <c r="K49" i="174"/>
  <c r="L49" i="174"/>
  <c r="M49" i="174"/>
  <c r="M59" i="174" s="1"/>
  <c r="N49" i="174"/>
  <c r="O49" i="174"/>
  <c r="P49" i="174"/>
  <c r="Q49" i="174"/>
  <c r="R49" i="174"/>
  <c r="S49" i="174"/>
  <c r="T49" i="174"/>
  <c r="U49" i="174"/>
  <c r="U59" i="174" s="1"/>
  <c r="V49" i="174"/>
  <c r="V59" i="174" s="1"/>
  <c r="W49" i="174"/>
  <c r="X49" i="174"/>
  <c r="Y49" i="174"/>
  <c r="Z50" i="174"/>
  <c r="Z51" i="174"/>
  <c r="Z52" i="174"/>
  <c r="Z53" i="174"/>
  <c r="Z54" i="174"/>
  <c r="E55" i="174"/>
  <c r="F55" i="174"/>
  <c r="G55" i="174"/>
  <c r="H55" i="174"/>
  <c r="I55" i="174"/>
  <c r="J55" i="174"/>
  <c r="K55" i="174"/>
  <c r="L55" i="174"/>
  <c r="M55" i="174"/>
  <c r="N55" i="174"/>
  <c r="O55" i="174"/>
  <c r="P55" i="174"/>
  <c r="Q55" i="174"/>
  <c r="R55" i="174"/>
  <c r="S55" i="174"/>
  <c r="S59" i="174" s="1"/>
  <c r="T55" i="174"/>
  <c r="U55" i="174"/>
  <c r="V55" i="174"/>
  <c r="W55" i="174"/>
  <c r="X55" i="174"/>
  <c r="Y55" i="174"/>
  <c r="Z56" i="174"/>
  <c r="Z57" i="174"/>
  <c r="E58" i="174"/>
  <c r="F58" i="174"/>
  <c r="G58" i="174"/>
  <c r="H58" i="174"/>
  <c r="I58" i="174"/>
  <c r="J58" i="174"/>
  <c r="K58" i="174"/>
  <c r="L58" i="174"/>
  <c r="M58" i="174"/>
  <c r="N58" i="174"/>
  <c r="O58" i="174"/>
  <c r="P58" i="174"/>
  <c r="Q58" i="174"/>
  <c r="R58" i="174"/>
  <c r="S58" i="174"/>
  <c r="T58" i="174"/>
  <c r="U58" i="174"/>
  <c r="V58" i="174"/>
  <c r="W58" i="174"/>
  <c r="X58" i="174"/>
  <c r="Y58" i="174"/>
  <c r="K59" i="174"/>
  <c r="AI6" i="157" l="1"/>
  <c r="AI5" i="157"/>
  <c r="K28" i="174"/>
  <c r="S28" i="174"/>
  <c r="X28" i="174"/>
  <c r="P28" i="174"/>
  <c r="H28" i="174"/>
  <c r="T59" i="174"/>
  <c r="L59" i="174"/>
  <c r="Z24" i="174"/>
  <c r="Y28" i="174"/>
  <c r="Q28" i="174"/>
  <c r="I28" i="174"/>
  <c r="Z43" i="174"/>
  <c r="Y59" i="174"/>
  <c r="Q59" i="174"/>
  <c r="I59" i="174"/>
  <c r="Z27" i="174"/>
  <c r="Z18" i="174"/>
  <c r="R59" i="174"/>
  <c r="J59" i="174"/>
  <c r="T28" i="174"/>
  <c r="L28" i="174"/>
  <c r="Z58" i="174"/>
  <c r="Z55" i="174"/>
  <c r="Z49" i="174"/>
  <c r="V28" i="174"/>
  <c r="N28" i="174"/>
  <c r="Z12" i="174"/>
  <c r="G59" i="174"/>
  <c r="F28" i="174"/>
  <c r="Z28" i="174" s="1"/>
  <c r="G37" i="173"/>
  <c r="Z59" i="174" l="1"/>
  <c r="AA37" i="173" l="1"/>
  <c r="Z81" i="171"/>
  <c r="Y81" i="171"/>
  <c r="X81" i="171"/>
  <c r="W81" i="171"/>
  <c r="V81" i="171"/>
  <c r="U81" i="171"/>
  <c r="T81" i="171"/>
  <c r="S81" i="171"/>
  <c r="R81" i="171"/>
  <c r="Q81" i="171"/>
  <c r="P81" i="171"/>
  <c r="O81" i="171"/>
  <c r="N81" i="171"/>
  <c r="M81" i="171"/>
  <c r="L81" i="171"/>
  <c r="K81" i="171"/>
  <c r="J81" i="171"/>
  <c r="I81" i="171"/>
  <c r="H81" i="171"/>
  <c r="G81" i="171"/>
  <c r="F81" i="171"/>
  <c r="Z80" i="171"/>
  <c r="Y80" i="171"/>
  <c r="X80" i="171"/>
  <c r="W80" i="171"/>
  <c r="V80" i="171"/>
  <c r="U80" i="171"/>
  <c r="T80" i="171"/>
  <c r="S80" i="171"/>
  <c r="R80" i="171"/>
  <c r="Q80" i="171"/>
  <c r="P80" i="171"/>
  <c r="O80" i="171"/>
  <c r="N80" i="171"/>
  <c r="M80" i="171"/>
  <c r="L80" i="171"/>
  <c r="K80" i="171"/>
  <c r="J80" i="171"/>
  <c r="I80" i="171"/>
  <c r="H80" i="171"/>
  <c r="G80" i="171"/>
  <c r="F80" i="171"/>
  <c r="AA79" i="171"/>
  <c r="AA78" i="171"/>
  <c r="AA77" i="171"/>
  <c r="AA76" i="171"/>
  <c r="AA75" i="171"/>
  <c r="AA74" i="171"/>
  <c r="AA73" i="171"/>
  <c r="AA72" i="171"/>
  <c r="AA71" i="171"/>
  <c r="AA70" i="171"/>
  <c r="AA69" i="171"/>
  <c r="AA68" i="171"/>
  <c r="AA67" i="171"/>
  <c r="AA66" i="171"/>
  <c r="AA65" i="171"/>
  <c r="AA64" i="171"/>
  <c r="AA63" i="171"/>
  <c r="AA62" i="171"/>
  <c r="AA61" i="171"/>
  <c r="AA60" i="171"/>
  <c r="AA59" i="171"/>
  <c r="AA58" i="171"/>
  <c r="AA39" i="171"/>
  <c r="AA37" i="171"/>
  <c r="AA36" i="171"/>
  <c r="AA35" i="171"/>
  <c r="AA34" i="171"/>
  <c r="AA33" i="171"/>
  <c r="Z32" i="171"/>
  <c r="Z46" i="171" s="1"/>
  <c r="Y32" i="171"/>
  <c r="Y46" i="171" s="1"/>
  <c r="X32" i="171"/>
  <c r="X46" i="171" s="1"/>
  <c r="W32" i="171"/>
  <c r="W46" i="171" s="1"/>
  <c r="V32" i="171"/>
  <c r="V46" i="171" s="1"/>
  <c r="U32" i="171"/>
  <c r="U46" i="171" s="1"/>
  <c r="T32" i="171"/>
  <c r="T46" i="171" s="1"/>
  <c r="S32" i="171"/>
  <c r="S46" i="171" s="1"/>
  <c r="R32" i="171"/>
  <c r="R46" i="171" s="1"/>
  <c r="Q32" i="171"/>
  <c r="Q46" i="171" s="1"/>
  <c r="P32" i="171"/>
  <c r="P46" i="171" s="1"/>
  <c r="O32" i="171"/>
  <c r="O46" i="171" s="1"/>
  <c r="N32" i="171"/>
  <c r="N46" i="171" s="1"/>
  <c r="M32" i="171"/>
  <c r="M46" i="171" s="1"/>
  <c r="L32" i="171"/>
  <c r="L46" i="171" s="1"/>
  <c r="K32" i="171"/>
  <c r="K46" i="171" s="1"/>
  <c r="J32" i="171"/>
  <c r="J46" i="171" s="1"/>
  <c r="I32" i="171"/>
  <c r="I46" i="171" s="1"/>
  <c r="H32" i="171"/>
  <c r="H46" i="171" s="1"/>
  <c r="G32" i="171"/>
  <c r="G46" i="171" s="1"/>
  <c r="F32" i="171"/>
  <c r="F46" i="171" s="1"/>
  <c r="Z31" i="171"/>
  <c r="Z45" i="171" s="1"/>
  <c r="Y31" i="171"/>
  <c r="Y45" i="171" s="1"/>
  <c r="X31" i="171"/>
  <c r="X45" i="171" s="1"/>
  <c r="W31" i="171"/>
  <c r="W45" i="171" s="1"/>
  <c r="V31" i="171"/>
  <c r="V45" i="171" s="1"/>
  <c r="U31" i="171"/>
  <c r="U45" i="171" s="1"/>
  <c r="T31" i="171"/>
  <c r="T45" i="171" s="1"/>
  <c r="S31" i="171"/>
  <c r="S45" i="171" s="1"/>
  <c r="R31" i="171"/>
  <c r="R45" i="171" s="1"/>
  <c r="Q31" i="171"/>
  <c r="Q45" i="171" s="1"/>
  <c r="P31" i="171"/>
  <c r="P45" i="171" s="1"/>
  <c r="O31" i="171"/>
  <c r="O45" i="171" s="1"/>
  <c r="N31" i="171"/>
  <c r="N45" i="171" s="1"/>
  <c r="M31" i="171"/>
  <c r="M45" i="171" s="1"/>
  <c r="L31" i="171"/>
  <c r="L45" i="171" s="1"/>
  <c r="K31" i="171"/>
  <c r="K45" i="171" s="1"/>
  <c r="J31" i="171"/>
  <c r="J45" i="171" s="1"/>
  <c r="I31" i="171"/>
  <c r="I45" i="171" s="1"/>
  <c r="H31" i="171"/>
  <c r="H45" i="171" s="1"/>
  <c r="G31" i="171"/>
  <c r="G45" i="171" s="1"/>
  <c r="F31" i="171"/>
  <c r="F45" i="171" s="1"/>
  <c r="AA30" i="171"/>
  <c r="AA29" i="171"/>
  <c r="AA28" i="171"/>
  <c r="AA27" i="171"/>
  <c r="AA26" i="171"/>
  <c r="AA25" i="171"/>
  <c r="AA24" i="171"/>
  <c r="AA23" i="171"/>
  <c r="AA22" i="171"/>
  <c r="AA21" i="171"/>
  <c r="AA20" i="171"/>
  <c r="AA19" i="171"/>
  <c r="AA18" i="171"/>
  <c r="AA17" i="171"/>
  <c r="AA16" i="171"/>
  <c r="AA15" i="171"/>
  <c r="AA14" i="171"/>
  <c r="AA13" i="171"/>
  <c r="AA12" i="171"/>
  <c r="AA11" i="171"/>
  <c r="AA10" i="171"/>
  <c r="AA9" i="171"/>
  <c r="AA8" i="171"/>
  <c r="AA7" i="171"/>
  <c r="AA43" i="171" l="1"/>
  <c r="AA80" i="171"/>
  <c r="AA81" i="171"/>
  <c r="AA40" i="171"/>
  <c r="AA31" i="171"/>
  <c r="AA38" i="171"/>
  <c r="AA32" i="171"/>
  <c r="AA45" i="171" l="1"/>
  <c r="AA44" i="171"/>
  <c r="AA46" i="171" l="1"/>
  <c r="Z19" i="170" l="1"/>
  <c r="Z18" i="170"/>
  <c r="Z17" i="170"/>
  <c r="Y11" i="170"/>
  <c r="Z10" i="170"/>
  <c r="Z9" i="170"/>
  <c r="Z7" i="170"/>
  <c r="Z6" i="170"/>
  <c r="E11" i="170"/>
  <c r="Q11" i="170"/>
  <c r="R11" i="170"/>
  <c r="S11" i="170"/>
  <c r="T11" i="170"/>
  <c r="U11" i="170"/>
  <c r="V11" i="170"/>
  <c r="W11" i="170"/>
  <c r="X11" i="170"/>
  <c r="Q8" i="170"/>
  <c r="R8" i="170"/>
  <c r="S8" i="170"/>
  <c r="T8" i="170"/>
  <c r="U8" i="170"/>
  <c r="V8" i="170"/>
  <c r="W8" i="170"/>
  <c r="X8" i="170"/>
  <c r="Y8" i="170"/>
  <c r="E8" i="170"/>
  <c r="F8" i="170"/>
  <c r="G8" i="170"/>
  <c r="H8" i="170"/>
  <c r="I8" i="170"/>
  <c r="J8" i="170"/>
  <c r="K8" i="170"/>
  <c r="L8" i="170"/>
  <c r="M8" i="170"/>
  <c r="N8" i="170"/>
  <c r="O8" i="170"/>
  <c r="P8" i="170"/>
  <c r="F11" i="170"/>
  <c r="G11" i="170"/>
  <c r="H11" i="170"/>
  <c r="I11" i="170"/>
  <c r="J11" i="170"/>
  <c r="K11" i="170"/>
  <c r="L11" i="170"/>
  <c r="M11" i="170"/>
  <c r="N11" i="170"/>
  <c r="O11" i="170"/>
  <c r="P11" i="170"/>
  <c r="Z11" i="170" l="1"/>
  <c r="Z8" i="170"/>
  <c r="G19" i="166" l="1"/>
  <c r="G22" i="166" s="1"/>
  <c r="G23" i="166" s="1"/>
  <c r="AC36" i="163"/>
  <c r="AC35" i="163"/>
  <c r="AC34" i="163"/>
  <c r="AC32" i="163"/>
  <c r="AC29" i="163"/>
  <c r="AC25" i="163"/>
  <c r="AC17" i="163" s="1"/>
  <c r="AC31" i="163" l="1"/>
  <c r="AC16" i="163"/>
  <c r="AC38" i="163" l="1"/>
  <c r="AC37" i="163"/>
  <c r="H22" i="158" l="1"/>
  <c r="H21" i="158"/>
  <c r="D23" i="158"/>
  <c r="E23" i="158"/>
  <c r="F23" i="158"/>
  <c r="G23" i="158"/>
  <c r="C23" i="158"/>
  <c r="H20" i="158"/>
  <c r="H19" i="158"/>
  <c r="H18" i="158"/>
  <c r="H17" i="158"/>
  <c r="H16" i="158"/>
  <c r="H15" i="158"/>
  <c r="H14" i="158"/>
  <c r="H13" i="158"/>
  <c r="H12" i="158"/>
  <c r="H11" i="158"/>
  <c r="H10" i="158"/>
  <c r="H9" i="158"/>
  <c r="H23" i="158" l="1"/>
</calcChain>
</file>

<file path=xl/sharedStrings.xml><?xml version="1.0" encoding="utf-8"?>
<sst xmlns="http://schemas.openxmlformats.org/spreadsheetml/2006/main" count="1567" uniqueCount="609">
  <si>
    <t>共通仮設費</t>
    <rPh sb="0" eb="2">
      <t>キョウツウ</t>
    </rPh>
    <rPh sb="2" eb="4">
      <t>カセツ</t>
    </rPh>
    <rPh sb="4" eb="5">
      <t>ヒ</t>
    </rPh>
    <phoneticPr fontId="3"/>
  </si>
  <si>
    <t>現場管理費</t>
    <rPh sb="0" eb="2">
      <t>ゲンバ</t>
    </rPh>
    <rPh sb="2" eb="5">
      <t>カンリヒ</t>
    </rPh>
    <phoneticPr fontId="3"/>
  </si>
  <si>
    <t>一般管理費</t>
    <rPh sb="0" eb="2">
      <t>イッパン</t>
    </rPh>
    <rPh sb="2" eb="5">
      <t>カンリヒ</t>
    </rPh>
    <phoneticPr fontId="3"/>
  </si>
  <si>
    <t>直接工事費計</t>
    <rPh sb="0" eb="2">
      <t>チョクセツ</t>
    </rPh>
    <rPh sb="2" eb="5">
      <t>コウジヒ</t>
    </rPh>
    <rPh sb="5" eb="6">
      <t>ケイ</t>
    </rPh>
    <phoneticPr fontId="3"/>
  </si>
  <si>
    <t>交付対象外
事業費</t>
    <rPh sb="0" eb="2">
      <t>コウフ</t>
    </rPh>
    <rPh sb="2" eb="5">
      <t>タイショウガイ</t>
    </rPh>
    <rPh sb="6" eb="9">
      <t>ジギョウヒ</t>
    </rPh>
    <phoneticPr fontId="3"/>
  </si>
  <si>
    <t>合計</t>
    <rPh sb="0" eb="1">
      <t>ゴウ</t>
    </rPh>
    <rPh sb="1" eb="2">
      <t>ケイ</t>
    </rPh>
    <phoneticPr fontId="3"/>
  </si>
  <si>
    <t>年　　　　　　度</t>
    <rPh sb="0" eb="1">
      <t>ネン</t>
    </rPh>
    <rPh sb="7" eb="8">
      <t>ド</t>
    </rPh>
    <phoneticPr fontId="3"/>
  </si>
  <si>
    <t>ｔ／年</t>
    <rPh sb="2" eb="3">
      <t>ネン</t>
    </rPh>
    <phoneticPr fontId="4"/>
  </si>
  <si>
    <t>千円／年</t>
    <rPh sb="0" eb="2">
      <t>センエン</t>
    </rPh>
    <rPh sb="3" eb="4">
      <t>ネン</t>
    </rPh>
    <phoneticPr fontId="3"/>
  </si>
  <si>
    <t>維持補修費</t>
    <rPh sb="0" eb="2">
      <t>イジ</t>
    </rPh>
    <rPh sb="2" eb="4">
      <t>ホシュウ</t>
    </rPh>
    <rPh sb="4" eb="5">
      <t>ヒ</t>
    </rPh>
    <phoneticPr fontId="3"/>
  </si>
  <si>
    <t>2027</t>
  </si>
  <si>
    <t>2028</t>
  </si>
  <si>
    <t>2029</t>
  </si>
  <si>
    <t>2030</t>
  </si>
  <si>
    <t>2031</t>
  </si>
  <si>
    <t>2032</t>
  </si>
  <si>
    <t>2033</t>
  </si>
  <si>
    <t>2034</t>
  </si>
  <si>
    <t>2035</t>
  </si>
  <si>
    <t>2036</t>
  </si>
  <si>
    <t>2037</t>
  </si>
  <si>
    <t>2038</t>
  </si>
  <si>
    <t>2039</t>
  </si>
  <si>
    <t>2040</t>
  </si>
  <si>
    <t>備考</t>
    <rPh sb="0" eb="2">
      <t>ビコウ</t>
    </rPh>
    <phoneticPr fontId="3"/>
  </si>
  <si>
    <t>交付対象事業費</t>
    <rPh sb="0" eb="2">
      <t>コウフ</t>
    </rPh>
    <rPh sb="2" eb="4">
      <t>タイショウ</t>
    </rPh>
    <rPh sb="4" eb="7">
      <t>ジギョウヒ</t>
    </rPh>
    <phoneticPr fontId="3"/>
  </si>
  <si>
    <t>令和8</t>
    <rPh sb="0" eb="2">
      <t>レイワ</t>
    </rPh>
    <phoneticPr fontId="4"/>
  </si>
  <si>
    <t>令和9</t>
    <rPh sb="0" eb="2">
      <t>レイワ</t>
    </rPh>
    <phoneticPr fontId="4"/>
  </si>
  <si>
    <t>令和10</t>
    <rPh sb="0" eb="2">
      <t>レイワ</t>
    </rPh>
    <phoneticPr fontId="4"/>
  </si>
  <si>
    <t>令和11</t>
    <rPh sb="0" eb="2">
      <t>レイワ</t>
    </rPh>
    <phoneticPr fontId="4"/>
  </si>
  <si>
    <t>令和12</t>
    <rPh sb="0" eb="2">
      <t>レイワ</t>
    </rPh>
    <phoneticPr fontId="4"/>
  </si>
  <si>
    <t>令和13</t>
    <rPh sb="0" eb="2">
      <t>レイワ</t>
    </rPh>
    <phoneticPr fontId="4"/>
  </si>
  <si>
    <t>令和14</t>
    <rPh sb="0" eb="2">
      <t>レイワ</t>
    </rPh>
    <phoneticPr fontId="4"/>
  </si>
  <si>
    <t>令和15</t>
    <rPh sb="0" eb="2">
      <t>レイワ</t>
    </rPh>
    <phoneticPr fontId="4"/>
  </si>
  <si>
    <t>令和16</t>
    <rPh sb="0" eb="2">
      <t>レイワ</t>
    </rPh>
    <phoneticPr fontId="4"/>
  </si>
  <si>
    <t>令和17</t>
    <rPh sb="0" eb="2">
      <t>レイワ</t>
    </rPh>
    <phoneticPr fontId="4"/>
  </si>
  <si>
    <t>令和18</t>
    <rPh sb="0" eb="2">
      <t>レイワ</t>
    </rPh>
    <phoneticPr fontId="4"/>
  </si>
  <si>
    <t>令和19</t>
    <rPh sb="0" eb="2">
      <t>レイワ</t>
    </rPh>
    <phoneticPr fontId="4"/>
  </si>
  <si>
    <t>令和20</t>
    <rPh sb="0" eb="2">
      <t>レイワ</t>
    </rPh>
    <phoneticPr fontId="4"/>
  </si>
  <si>
    <t>令和21</t>
    <rPh sb="0" eb="2">
      <t>レイワ</t>
    </rPh>
    <phoneticPr fontId="4"/>
  </si>
  <si>
    <t>令和22</t>
    <rPh sb="0" eb="2">
      <t>レイワ</t>
    </rPh>
    <phoneticPr fontId="4"/>
  </si>
  <si>
    <t>建設工事費</t>
    <rPh sb="0" eb="5">
      <t>ケンセツコウジヒ</t>
    </rPh>
    <phoneticPr fontId="3"/>
  </si>
  <si>
    <t>2026</t>
  </si>
  <si>
    <t>（その他必要に応じて行を追加すること）</t>
    <rPh sb="3" eb="4">
      <t>ホカ</t>
    </rPh>
    <rPh sb="4" eb="6">
      <t>ヒツヨウ</t>
    </rPh>
    <rPh sb="7" eb="8">
      <t>オウ</t>
    </rPh>
    <rPh sb="10" eb="11">
      <t>ギョウ</t>
    </rPh>
    <rPh sb="12" eb="14">
      <t>ツイカ</t>
    </rPh>
    <phoneticPr fontId="3"/>
  </si>
  <si>
    <t>合計</t>
    <rPh sb="0" eb="2">
      <t>ゴウケイ</t>
    </rPh>
    <phoneticPr fontId="3"/>
  </si>
  <si>
    <t>2041</t>
  </si>
  <si>
    <t>2042</t>
  </si>
  <si>
    <t>2043</t>
  </si>
  <si>
    <t>2044</t>
  </si>
  <si>
    <t>2045</t>
  </si>
  <si>
    <t>2046</t>
  </si>
  <si>
    <t>令和23</t>
    <rPh sb="0" eb="2">
      <t>レイワ</t>
    </rPh>
    <phoneticPr fontId="4"/>
  </si>
  <si>
    <t>令和24</t>
    <rPh sb="0" eb="2">
      <t>レイワ</t>
    </rPh>
    <phoneticPr fontId="4"/>
  </si>
  <si>
    <t>令和25</t>
    <rPh sb="0" eb="2">
      <t>レイワ</t>
    </rPh>
    <phoneticPr fontId="4"/>
  </si>
  <si>
    <t>令和26</t>
    <rPh sb="0" eb="2">
      <t>レイワ</t>
    </rPh>
    <phoneticPr fontId="4"/>
  </si>
  <si>
    <t>令和27</t>
    <rPh sb="0" eb="2">
      <t>レイワ</t>
    </rPh>
    <phoneticPr fontId="4"/>
  </si>
  <si>
    <t>令和28</t>
    <rPh sb="0" eb="2">
      <t>レイワ</t>
    </rPh>
    <phoneticPr fontId="4"/>
  </si>
  <si>
    <t>燃焼設備</t>
    <rPh sb="0" eb="2">
      <t>ネンショウ</t>
    </rPh>
    <rPh sb="2" eb="4">
      <t>セツビ</t>
    </rPh>
    <phoneticPr fontId="3"/>
  </si>
  <si>
    <t>令和8年度</t>
    <rPh sb="0" eb="2">
      <t>レイワ</t>
    </rPh>
    <rPh sb="3" eb="4">
      <t>ネン</t>
    </rPh>
    <rPh sb="4" eb="5">
      <t>ド</t>
    </rPh>
    <phoneticPr fontId="3"/>
  </si>
  <si>
    <t>令和9年度</t>
    <rPh sb="0" eb="2">
      <t>レイワ</t>
    </rPh>
    <rPh sb="3" eb="4">
      <t>ネン</t>
    </rPh>
    <rPh sb="4" eb="5">
      <t>ド</t>
    </rPh>
    <phoneticPr fontId="3"/>
  </si>
  <si>
    <t>令和10年度</t>
    <rPh sb="0" eb="2">
      <t>レイワ</t>
    </rPh>
    <rPh sb="4" eb="5">
      <t>ネン</t>
    </rPh>
    <rPh sb="5" eb="6">
      <t>ド</t>
    </rPh>
    <phoneticPr fontId="3"/>
  </si>
  <si>
    <t>固定費</t>
    <rPh sb="0" eb="3">
      <t>コテイヒ</t>
    </rPh>
    <phoneticPr fontId="3"/>
  </si>
  <si>
    <t>変動費</t>
    <rPh sb="0" eb="2">
      <t>ヘンドウ</t>
    </rPh>
    <rPh sb="2" eb="3">
      <t>ヒ</t>
    </rPh>
    <phoneticPr fontId="3"/>
  </si>
  <si>
    <t>燃料費</t>
    <rPh sb="0" eb="3">
      <t>ネンリョウヒ</t>
    </rPh>
    <phoneticPr fontId="3"/>
  </si>
  <si>
    <t>薬剤費</t>
    <rPh sb="0" eb="3">
      <t>ヤクザイヒ</t>
    </rPh>
    <phoneticPr fontId="3"/>
  </si>
  <si>
    <t>委託業務費</t>
    <rPh sb="0" eb="2">
      <t>イタク</t>
    </rPh>
    <rPh sb="2" eb="4">
      <t>ギョウム</t>
    </rPh>
    <rPh sb="4" eb="5">
      <t>ヒ</t>
    </rPh>
    <phoneticPr fontId="3"/>
  </si>
  <si>
    <t>特別目的会社費用</t>
    <rPh sb="0" eb="2">
      <t>トクベツ</t>
    </rPh>
    <rPh sb="2" eb="4">
      <t>モクテキ</t>
    </rPh>
    <rPh sb="4" eb="6">
      <t>ガイシャ</t>
    </rPh>
    <rPh sb="6" eb="8">
      <t>ヒヨウ</t>
    </rPh>
    <phoneticPr fontId="3"/>
  </si>
  <si>
    <t>人件費</t>
    <rPh sb="0" eb="3">
      <t>ジンケンヒ</t>
    </rPh>
    <phoneticPr fontId="3"/>
  </si>
  <si>
    <t>ペットボトル処理ライン</t>
    <rPh sb="6" eb="8">
      <t>ショリ</t>
    </rPh>
    <phoneticPr fontId="3"/>
  </si>
  <si>
    <t>マテリアルリサイクル推進施設の運営費</t>
    <rPh sb="10" eb="12">
      <t>スイシン</t>
    </rPh>
    <rPh sb="12" eb="14">
      <t>シセツ</t>
    </rPh>
    <rPh sb="15" eb="18">
      <t>ウンエイヒ</t>
    </rPh>
    <phoneticPr fontId="3"/>
  </si>
  <si>
    <t>１．機械工事</t>
    <rPh sb="2" eb="4">
      <t>キカイ</t>
    </rPh>
    <phoneticPr fontId="3"/>
  </si>
  <si>
    <t>２．土木・建築工事</t>
    <rPh sb="2" eb="4">
      <t>ドボク</t>
    </rPh>
    <rPh sb="5" eb="7">
      <t>ケンチク</t>
    </rPh>
    <phoneticPr fontId="3"/>
  </si>
  <si>
    <t>マテリアルリサイクル推進施設</t>
    <rPh sb="10" eb="12">
      <t>スイシン</t>
    </rPh>
    <rPh sb="12" eb="14">
      <t>シセツ</t>
    </rPh>
    <phoneticPr fontId="3"/>
  </si>
  <si>
    <t>令和29</t>
    <rPh sb="0" eb="2">
      <t>レイワ</t>
    </rPh>
    <phoneticPr fontId="4"/>
  </si>
  <si>
    <t>令和30</t>
    <rPh sb="0" eb="2">
      <t>レイワ</t>
    </rPh>
    <phoneticPr fontId="4"/>
  </si>
  <si>
    <t>2047</t>
  </si>
  <si>
    <t>2048</t>
  </si>
  <si>
    <t>マテリアルリサイクル推進施設</t>
    <rPh sb="10" eb="12">
      <t>スイシン</t>
    </rPh>
    <rPh sb="12" eb="14">
      <t>シセツ</t>
    </rPh>
    <phoneticPr fontId="57"/>
  </si>
  <si>
    <t>交付対象内外・年度割整理</t>
    <rPh sb="0" eb="6">
      <t>コウフタイショウナイガイ</t>
    </rPh>
    <rPh sb="7" eb="9">
      <t>ネンド</t>
    </rPh>
    <rPh sb="9" eb="10">
      <t>ワリ</t>
    </rPh>
    <rPh sb="10" eb="12">
      <t>セイリ</t>
    </rPh>
    <phoneticPr fontId="3"/>
  </si>
  <si>
    <t>マテリアルリサイクル推進施設（処理を必要とするもの）</t>
    <rPh sb="10" eb="12">
      <t>スイシン</t>
    </rPh>
    <rPh sb="12" eb="14">
      <t>シセツ</t>
    </rPh>
    <rPh sb="15" eb="17">
      <t>ショリ</t>
    </rPh>
    <rPh sb="18" eb="20">
      <t>ヒツヨウ</t>
    </rPh>
    <phoneticPr fontId="3"/>
  </si>
  <si>
    <t>処理量</t>
    <rPh sb="0" eb="2">
      <t>ショリ</t>
    </rPh>
    <rPh sb="2" eb="3">
      <t>リョウ</t>
    </rPh>
    <phoneticPr fontId="3"/>
  </si>
  <si>
    <t>様式第５号　事業計画書</t>
    <rPh sb="0" eb="2">
      <t>ヨウシキ</t>
    </rPh>
    <rPh sb="2" eb="3">
      <t>ダイ</t>
    </rPh>
    <rPh sb="4" eb="5">
      <t>ゴウ</t>
    </rPh>
    <rPh sb="6" eb="11">
      <t>ジギョウケイカクショ</t>
    </rPh>
    <phoneticPr fontId="3"/>
  </si>
  <si>
    <t>令和　　年　　月　　日</t>
    <phoneticPr fontId="3"/>
  </si>
  <si>
    <t>（単位：千円）</t>
    <rPh sb="1" eb="3">
      <t>タンイ</t>
    </rPh>
    <rPh sb="4" eb="5">
      <t>セン</t>
    </rPh>
    <rPh sb="5" eb="6">
      <t>エン</t>
    </rPh>
    <phoneticPr fontId="3"/>
  </si>
  <si>
    <t>項　目</t>
    <rPh sb="0" eb="3">
      <t>コウモク</t>
    </rPh>
    <phoneticPr fontId="3"/>
  </si>
  <si>
    <t>建設期間</t>
    <rPh sb="0" eb="2">
      <t>ケンセツ</t>
    </rPh>
    <rPh sb="2" eb="4">
      <t>キカン</t>
    </rPh>
    <phoneticPr fontId="3"/>
  </si>
  <si>
    <t>※開業費には、建設期間中のSPCにかかる費用、支出（人件費、事務所経費等）を記載すること。</t>
    <rPh sb="1" eb="3">
      <t>カイギョウ</t>
    </rPh>
    <rPh sb="3" eb="4">
      <t>ヒ</t>
    </rPh>
    <rPh sb="7" eb="9">
      <t>ケンセツ</t>
    </rPh>
    <rPh sb="9" eb="12">
      <t>キカンチュウ</t>
    </rPh>
    <rPh sb="20" eb="22">
      <t>ヒヨウ</t>
    </rPh>
    <rPh sb="23" eb="25">
      <t>シシュツ</t>
    </rPh>
    <rPh sb="26" eb="29">
      <t>ジンケンヒ</t>
    </rPh>
    <rPh sb="30" eb="32">
      <t>ジム</t>
    </rPh>
    <rPh sb="32" eb="33">
      <t>ショ</t>
    </rPh>
    <rPh sb="33" eb="35">
      <t>ケイヒ</t>
    </rPh>
    <rPh sb="35" eb="36">
      <t>トウ</t>
    </rPh>
    <rPh sb="38" eb="40">
      <t>キサイ</t>
    </rPh>
    <phoneticPr fontId="3"/>
  </si>
  <si>
    <t>※SPC設立資本金については開業費には含めないこと。</t>
    <rPh sb="4" eb="6">
      <t>セツリツ</t>
    </rPh>
    <rPh sb="6" eb="9">
      <t>シホンキン</t>
    </rPh>
    <rPh sb="14" eb="16">
      <t>カイギョウ</t>
    </rPh>
    <rPh sb="16" eb="17">
      <t>ヒ</t>
    </rPh>
    <rPh sb="19" eb="20">
      <t>フク</t>
    </rPh>
    <phoneticPr fontId="3"/>
  </si>
  <si>
    <t>説明欄</t>
    <rPh sb="0" eb="2">
      <t>セツメイ</t>
    </rPh>
    <rPh sb="2" eb="3">
      <t>ラン</t>
    </rPh>
    <phoneticPr fontId="69"/>
  </si>
  <si>
    <t>※　（法人税等）＝（課税所得）×（実効税率）</t>
    <rPh sb="3" eb="6">
      <t>ホウジンゼイ</t>
    </rPh>
    <rPh sb="6" eb="7">
      <t>トウ</t>
    </rPh>
    <rPh sb="10" eb="12">
      <t>カゼイ</t>
    </rPh>
    <rPh sb="12" eb="14">
      <t>ショトク</t>
    </rPh>
    <rPh sb="17" eb="19">
      <t>ジッコウ</t>
    </rPh>
    <rPh sb="19" eb="21">
      <t>ゼイリツ</t>
    </rPh>
    <phoneticPr fontId="6"/>
  </si>
  <si>
    <t>法人税等（合計）</t>
    <rPh sb="0" eb="3">
      <t>ホウジンゼイ</t>
    </rPh>
    <rPh sb="3" eb="4">
      <t>トウ</t>
    </rPh>
    <rPh sb="5" eb="7">
      <t>ゴウケイ</t>
    </rPh>
    <phoneticPr fontId="69"/>
  </si>
  <si>
    <t>法人税（外形標準課税分）</t>
    <rPh sb="0" eb="3">
      <t>ホウジンゼイ</t>
    </rPh>
    <rPh sb="4" eb="6">
      <t>ガイケイ</t>
    </rPh>
    <rPh sb="6" eb="8">
      <t>ヒョウジュン</t>
    </rPh>
    <rPh sb="8" eb="10">
      <t>カゼイ</t>
    </rPh>
    <rPh sb="10" eb="11">
      <t>ブン</t>
    </rPh>
    <phoneticPr fontId="69"/>
  </si>
  <si>
    <t>法人税等</t>
    <phoneticPr fontId="6"/>
  </si>
  <si>
    <t>課税所得</t>
    <phoneticPr fontId="6"/>
  </si>
  <si>
    <t>繰越欠損金</t>
    <phoneticPr fontId="69"/>
  </si>
  <si>
    <t>税引き前利益</t>
    <rPh sb="3" eb="4">
      <t>マエ</t>
    </rPh>
    <phoneticPr fontId="6"/>
  </si>
  <si>
    <t>建　　設　　期　　間</t>
    <rPh sb="0" eb="1">
      <t>ケン</t>
    </rPh>
    <rPh sb="3" eb="4">
      <t>セツ</t>
    </rPh>
    <rPh sb="6" eb="7">
      <t>キ</t>
    </rPh>
    <rPh sb="9" eb="10">
      <t>アイダ</t>
    </rPh>
    <phoneticPr fontId="69"/>
  </si>
  <si>
    <t>税額計算</t>
    <phoneticPr fontId="6"/>
  </si>
  <si>
    <t>　　（借入金については、借入目的、借入金額、借入時期、借入先、返済期間、据置期間、金利、償還方法（元利償還、元本償還等）を各々記載すること。）</t>
    <rPh sb="3" eb="6">
      <t>カリイレキン</t>
    </rPh>
    <rPh sb="58" eb="59">
      <t>ナド</t>
    </rPh>
    <phoneticPr fontId="69"/>
  </si>
  <si>
    <t>　　（減価償却費については、対象資産、投資時期、投資額、耐用年数、償却方法（定率法、定額法等）を各々記載すること。）</t>
    <rPh sb="38" eb="39">
      <t>テイ</t>
    </rPh>
    <phoneticPr fontId="69"/>
  </si>
  <si>
    <t>※　減価償却費、長期借入金、短期借入金を計上する場合は、以下の説明欄に算出根拠を示すこと。</t>
    <rPh sb="28" eb="30">
      <t>イカ</t>
    </rPh>
    <rPh sb="31" eb="33">
      <t>セツメイ</t>
    </rPh>
    <rPh sb="33" eb="34">
      <t>ラン</t>
    </rPh>
    <rPh sb="35" eb="37">
      <t>サンシュツ</t>
    </rPh>
    <rPh sb="37" eb="39">
      <t>コンキョ</t>
    </rPh>
    <rPh sb="40" eb="41">
      <t>シメ</t>
    </rPh>
    <phoneticPr fontId="69"/>
  </si>
  <si>
    <t>Ⅵ．税引き後利益</t>
  </si>
  <si>
    <t>Ⅴ．法人税等</t>
  </si>
  <si>
    <t>Ⅳ．税引き前利益</t>
  </si>
  <si>
    <t>短期借入金利</t>
    <phoneticPr fontId="69"/>
  </si>
  <si>
    <t>長期借入金利</t>
    <phoneticPr fontId="69"/>
  </si>
  <si>
    <t>受取利息</t>
    <phoneticPr fontId="69"/>
  </si>
  <si>
    <t>Ⅲ．営業利益</t>
    <phoneticPr fontId="69"/>
  </si>
  <si>
    <t>開業費償却費</t>
    <rPh sb="0" eb="2">
      <t>カイギョウ</t>
    </rPh>
    <rPh sb="2" eb="3">
      <t>ヒ</t>
    </rPh>
    <rPh sb="3" eb="5">
      <t>ショウキャク</t>
    </rPh>
    <rPh sb="5" eb="6">
      <t>ヒ</t>
    </rPh>
    <phoneticPr fontId="69"/>
  </si>
  <si>
    <t>減価償却費</t>
    <phoneticPr fontId="69"/>
  </si>
  <si>
    <t>変動的費用</t>
    <rPh sb="0" eb="3">
      <t>ヘンドウテキ</t>
    </rPh>
    <rPh sb="3" eb="5">
      <t>ヒヨウ</t>
    </rPh>
    <phoneticPr fontId="69"/>
  </si>
  <si>
    <t>固定的費用</t>
    <rPh sb="2" eb="3">
      <t>テキ</t>
    </rPh>
    <rPh sb="3" eb="5">
      <t>ヒヨウ</t>
    </rPh>
    <phoneticPr fontId="69"/>
  </si>
  <si>
    <t>その他費用</t>
    <phoneticPr fontId="69"/>
  </si>
  <si>
    <t>人件費</t>
    <phoneticPr fontId="69"/>
  </si>
  <si>
    <t>維持管理費</t>
    <rPh sb="0" eb="2">
      <t>イジ</t>
    </rPh>
    <rPh sb="2" eb="4">
      <t>カンリ</t>
    </rPh>
    <phoneticPr fontId="69"/>
  </si>
  <si>
    <t>変動的費用</t>
    <rPh sb="2" eb="3">
      <t>テキ</t>
    </rPh>
    <rPh sb="3" eb="5">
      <t>ヒヨウ</t>
    </rPh>
    <phoneticPr fontId="69"/>
  </si>
  <si>
    <t>運転経費</t>
    <phoneticPr fontId="69"/>
  </si>
  <si>
    <t>Ⅱ．営業費用</t>
  </si>
  <si>
    <t>その他収入</t>
    <rPh sb="2" eb="3">
      <t>タ</t>
    </rPh>
    <rPh sb="3" eb="5">
      <t>シュウニュウ</t>
    </rPh>
    <phoneticPr fontId="69"/>
  </si>
  <si>
    <t>変動費</t>
  </si>
  <si>
    <t>固定費</t>
  </si>
  <si>
    <t>運営費</t>
    <rPh sb="0" eb="2">
      <t>ウンエイ</t>
    </rPh>
    <rPh sb="2" eb="3">
      <t>ヒ</t>
    </rPh>
    <phoneticPr fontId="69"/>
  </si>
  <si>
    <t>Ⅰ．営業収益</t>
  </si>
  <si>
    <t>　　　　　　　　       年    度
　項     目</t>
    <rPh sb="24" eb="25">
      <t>コウ</t>
    </rPh>
    <rPh sb="30" eb="31">
      <t>メ</t>
    </rPh>
    <phoneticPr fontId="69"/>
  </si>
  <si>
    <t>損益計算書</t>
    <rPh sb="2" eb="4">
      <t>ケイサン</t>
    </rPh>
    <rPh sb="4" eb="5">
      <t>ショ</t>
    </rPh>
    <phoneticPr fontId="69"/>
  </si>
  <si>
    <t>※ 必要に応じて、以下の説明欄に算出根拠を示すこと。</t>
    <rPh sb="2" eb="4">
      <t>ヒツヨウ</t>
    </rPh>
    <rPh sb="5" eb="6">
      <t>オウ</t>
    </rPh>
    <rPh sb="9" eb="11">
      <t>イカ</t>
    </rPh>
    <rPh sb="12" eb="14">
      <t>セツメイ</t>
    </rPh>
    <rPh sb="14" eb="15">
      <t>ラン</t>
    </rPh>
    <rPh sb="16" eb="18">
      <t>サンシュツ</t>
    </rPh>
    <rPh sb="18" eb="20">
      <t>コンキョ</t>
    </rPh>
    <rPh sb="21" eb="22">
      <t>シメ</t>
    </rPh>
    <phoneticPr fontId="69"/>
  </si>
  <si>
    <t>Ⅴ．累積ｷｬｯｼｭﾌﾛｰ</t>
    <rPh sb="2" eb="4">
      <t>ルイセキ</t>
    </rPh>
    <phoneticPr fontId="69"/>
  </si>
  <si>
    <t>配当等</t>
    <rPh sb="0" eb="2">
      <t>ハイトウ</t>
    </rPh>
    <rPh sb="2" eb="3">
      <t>ナド</t>
    </rPh>
    <phoneticPr fontId="69"/>
  </si>
  <si>
    <t>Ⅳ．正味のｷｬｯｼｭﾌﾛｰ</t>
    <phoneticPr fontId="69"/>
  </si>
  <si>
    <t>出資(資本金)等</t>
    <rPh sb="3" eb="6">
      <t>シホンキン</t>
    </rPh>
    <rPh sb="7" eb="8">
      <t>ナド</t>
    </rPh>
    <phoneticPr fontId="69"/>
  </si>
  <si>
    <r>
      <t>長期借入金返済</t>
    </r>
    <r>
      <rPr>
        <i/>
        <sz val="11"/>
        <color indexed="10"/>
        <rFont val="ＭＳ 明朝"/>
        <family val="1"/>
        <charset val="128"/>
      </rPr>
      <t/>
    </r>
    <phoneticPr fontId="69"/>
  </si>
  <si>
    <r>
      <t>長期借入金</t>
    </r>
    <r>
      <rPr>
        <i/>
        <sz val="11"/>
        <color indexed="10"/>
        <rFont val="ＭＳ 明朝"/>
        <family val="1"/>
        <charset val="128"/>
      </rPr>
      <t/>
    </r>
    <phoneticPr fontId="69"/>
  </si>
  <si>
    <t>短期借入金返済</t>
    <phoneticPr fontId="69"/>
  </si>
  <si>
    <t>短期借入金</t>
    <phoneticPr fontId="69"/>
  </si>
  <si>
    <t>Ⅲ．財務活動によるｷｬｯｼｭﾌﾛｰ</t>
    <phoneticPr fontId="69"/>
  </si>
  <si>
    <t>開業費</t>
    <rPh sb="0" eb="2">
      <t>カイギョウ</t>
    </rPh>
    <rPh sb="2" eb="3">
      <t>ヒ</t>
    </rPh>
    <phoneticPr fontId="69"/>
  </si>
  <si>
    <t>設備投資</t>
    <phoneticPr fontId="69"/>
  </si>
  <si>
    <t>Ⅱ．投資活動によるｷｬｯｼｭﾌﾛｰ</t>
    <phoneticPr fontId="69"/>
  </si>
  <si>
    <t>開業費償却費</t>
    <rPh sb="0" eb="2">
      <t>カイギョウ</t>
    </rPh>
    <rPh sb="2" eb="3">
      <t>ヒ</t>
    </rPh>
    <rPh sb="3" eb="6">
      <t>ショウキャクヒ</t>
    </rPh>
    <phoneticPr fontId="69"/>
  </si>
  <si>
    <t>税引き後利益</t>
    <rPh sb="0" eb="2">
      <t>ゼイビ</t>
    </rPh>
    <rPh sb="3" eb="4">
      <t>ゴ</t>
    </rPh>
    <rPh sb="4" eb="6">
      <t>リエキ</t>
    </rPh>
    <phoneticPr fontId="69"/>
  </si>
  <si>
    <t>Ⅰ．営業活動によるｷｬｯｼｭﾌﾛｰ</t>
    <phoneticPr fontId="69"/>
  </si>
  <si>
    <t>（単位:千円）</t>
    <rPh sb="1" eb="3">
      <t>タンイ</t>
    </rPh>
    <rPh sb="4" eb="6">
      <t>センエン</t>
    </rPh>
    <phoneticPr fontId="3"/>
  </si>
  <si>
    <t>キャッシュフロー計算書</t>
    <rPh sb="8" eb="11">
      <t>ケイサンショ</t>
    </rPh>
    <phoneticPr fontId="69"/>
  </si>
  <si>
    <t>事業計画書</t>
    <rPh sb="0" eb="5">
      <t>ジギョウケイカクショ</t>
    </rPh>
    <phoneticPr fontId="3"/>
  </si>
  <si>
    <t>地域貢献の内容</t>
    <rPh sb="0" eb="2">
      <t>チイキ</t>
    </rPh>
    <rPh sb="2" eb="4">
      <t>コウケン</t>
    </rPh>
    <rPh sb="5" eb="7">
      <t>ナイヨウ</t>
    </rPh>
    <phoneticPr fontId="3"/>
  </si>
  <si>
    <t>単位</t>
    <rPh sb="0" eb="2">
      <t>タンイ</t>
    </rPh>
    <phoneticPr fontId="3"/>
  </si>
  <si>
    <t>運営期間</t>
    <phoneticPr fontId="3"/>
  </si>
  <si>
    <t>合　計</t>
    <rPh sb="0" eb="1">
      <t>ゴウ</t>
    </rPh>
    <rPh sb="2" eb="3">
      <t>ケイ</t>
    </rPh>
    <phoneticPr fontId="3"/>
  </si>
  <si>
    <t>2030年度</t>
    <rPh sb="4" eb="5">
      <t>ネン</t>
    </rPh>
    <rPh sb="5" eb="6">
      <t>ド</t>
    </rPh>
    <phoneticPr fontId="3"/>
  </si>
  <si>
    <t>2031年度</t>
    <rPh sb="4" eb="5">
      <t>ネン</t>
    </rPh>
    <rPh sb="5" eb="6">
      <t>ド</t>
    </rPh>
    <phoneticPr fontId="3"/>
  </si>
  <si>
    <t>2032年度</t>
    <rPh sb="4" eb="5">
      <t>ネン</t>
    </rPh>
    <rPh sb="5" eb="6">
      <t>ド</t>
    </rPh>
    <phoneticPr fontId="3"/>
  </si>
  <si>
    <t>2033年度</t>
    <rPh sb="4" eb="5">
      <t>ネン</t>
    </rPh>
    <rPh sb="5" eb="6">
      <t>ド</t>
    </rPh>
    <phoneticPr fontId="3"/>
  </si>
  <si>
    <t>2034年度</t>
    <rPh sb="4" eb="5">
      <t>ネン</t>
    </rPh>
    <rPh sb="5" eb="6">
      <t>ド</t>
    </rPh>
    <phoneticPr fontId="3"/>
  </si>
  <si>
    <t>2035年度</t>
    <rPh sb="4" eb="5">
      <t>ネン</t>
    </rPh>
    <rPh sb="5" eb="6">
      <t>ド</t>
    </rPh>
    <phoneticPr fontId="3"/>
  </si>
  <si>
    <t>2036年度</t>
    <rPh sb="4" eb="5">
      <t>ネン</t>
    </rPh>
    <rPh sb="5" eb="6">
      <t>ド</t>
    </rPh>
    <phoneticPr fontId="3"/>
  </si>
  <si>
    <t>2037年度</t>
    <rPh sb="4" eb="5">
      <t>ネン</t>
    </rPh>
    <rPh sb="5" eb="6">
      <t>ド</t>
    </rPh>
    <phoneticPr fontId="3"/>
  </si>
  <si>
    <t>2038年度</t>
    <rPh sb="4" eb="5">
      <t>ネン</t>
    </rPh>
    <rPh sb="5" eb="6">
      <t>ド</t>
    </rPh>
    <phoneticPr fontId="3"/>
  </si>
  <si>
    <t>2039年度</t>
    <rPh sb="4" eb="5">
      <t>ネン</t>
    </rPh>
    <rPh sb="5" eb="6">
      <t>ド</t>
    </rPh>
    <phoneticPr fontId="3"/>
  </si>
  <si>
    <t>千円</t>
    <rPh sb="0" eb="2">
      <t>センエン</t>
    </rPh>
    <phoneticPr fontId="3"/>
  </si>
  <si>
    <t>職種（雇用形態）</t>
    <rPh sb="0" eb="2">
      <t>ショクシュ</t>
    </rPh>
    <rPh sb="3" eb="5">
      <t>コヨウ</t>
    </rPh>
    <rPh sb="5" eb="7">
      <t>ケイタイ</t>
    </rPh>
    <phoneticPr fontId="3"/>
  </si>
  <si>
    <t>－</t>
    <phoneticPr fontId="3"/>
  </si>
  <si>
    <t>雇用予定人数</t>
    <rPh sb="0" eb="2">
      <t>コヨウ</t>
    </rPh>
    <rPh sb="2" eb="4">
      <t>ヨテイ</t>
    </rPh>
    <rPh sb="4" eb="6">
      <t>ニンズウ</t>
    </rPh>
    <phoneticPr fontId="3"/>
  </si>
  <si>
    <t>人</t>
    <rPh sb="0" eb="1">
      <t>ニン</t>
    </rPh>
    <phoneticPr fontId="3"/>
  </si>
  <si>
    <t>賃金（平均年収）</t>
    <rPh sb="0" eb="2">
      <t>チンギン</t>
    </rPh>
    <rPh sb="3" eb="5">
      <t>ヘイキン</t>
    </rPh>
    <rPh sb="5" eb="7">
      <t>ネンシュウ</t>
    </rPh>
    <phoneticPr fontId="3"/>
  </si>
  <si>
    <t>千円/人</t>
    <rPh sb="0" eb="2">
      <t>センエン</t>
    </rPh>
    <rPh sb="3" eb="4">
      <t>ニン</t>
    </rPh>
    <phoneticPr fontId="3"/>
  </si>
  <si>
    <t>年間雇用金額</t>
    <rPh sb="0" eb="2">
      <t>ネンカン</t>
    </rPh>
    <rPh sb="2" eb="4">
      <t>コヨウ</t>
    </rPh>
    <rPh sb="4" eb="6">
      <t>キンガク</t>
    </rPh>
    <phoneticPr fontId="3"/>
  </si>
  <si>
    <t>－</t>
  </si>
  <si>
    <t>○○修繕工事発注</t>
    <rPh sb="2" eb="4">
      <t>シュウゼン</t>
    </rPh>
    <rPh sb="4" eb="6">
      <t>コウジ</t>
    </rPh>
    <rPh sb="6" eb="8">
      <t>ハッチュウ</t>
    </rPh>
    <phoneticPr fontId="3"/>
  </si>
  <si>
    <t>○○発注</t>
    <rPh sb="2" eb="4">
      <t>ハッチュウ</t>
    </rPh>
    <phoneticPr fontId="3"/>
  </si>
  <si>
    <t>※1　必要に応じて行を追加して記入すること。</t>
    <phoneticPr fontId="3"/>
  </si>
  <si>
    <t>受付グループ名：</t>
    <rPh sb="0" eb="2">
      <t>ウケツケ</t>
    </rPh>
    <rPh sb="6" eb="7">
      <t>メイ</t>
    </rPh>
    <phoneticPr fontId="3"/>
  </si>
  <si>
    <t>様式第16号-1-2（別紙1）</t>
    <rPh sb="11" eb="13">
      <t>ベッシ</t>
    </rPh>
    <phoneticPr fontId="3"/>
  </si>
  <si>
    <t>ＳＰＣ及び施設構成人員</t>
    <rPh sb="3" eb="4">
      <t>オヨ</t>
    </rPh>
    <rPh sb="5" eb="7">
      <t>シセツ</t>
    </rPh>
    <rPh sb="7" eb="9">
      <t>コウセイ</t>
    </rPh>
    <rPh sb="9" eb="11">
      <t>ジンイン</t>
    </rPh>
    <phoneticPr fontId="3"/>
  </si>
  <si>
    <t>１．ＳＰＣ</t>
    <phoneticPr fontId="3"/>
  </si>
  <si>
    <t>種別</t>
    <rPh sb="0" eb="2">
      <t>シュベツ</t>
    </rPh>
    <phoneticPr fontId="3"/>
  </si>
  <si>
    <r>
      <t xml:space="preserve">職　種
</t>
    </r>
    <r>
      <rPr>
        <sz val="10"/>
        <rFont val="ＭＳ 明朝"/>
        <family val="1"/>
        <charset val="128"/>
      </rPr>
      <t>（必要な法的資格）</t>
    </r>
    <phoneticPr fontId="3"/>
  </si>
  <si>
    <t>人件費単価
（千円/人）</t>
    <rPh sb="0" eb="3">
      <t>ジンケンヒ</t>
    </rPh>
    <rPh sb="3" eb="5">
      <t>タンカ</t>
    </rPh>
    <rPh sb="7" eb="9">
      <t>センエン</t>
    </rPh>
    <rPh sb="10" eb="11">
      <t>ニン</t>
    </rPh>
    <phoneticPr fontId="3"/>
  </si>
  <si>
    <t>必要人数
（人）</t>
    <phoneticPr fontId="3"/>
  </si>
  <si>
    <t>人件費合計
（千円）</t>
    <rPh sb="0" eb="3">
      <t>ジンケンヒ</t>
    </rPh>
    <rPh sb="3" eb="5">
      <t>ゴウケイ</t>
    </rPh>
    <rPh sb="7" eb="9">
      <t>センエン</t>
    </rPh>
    <phoneticPr fontId="3"/>
  </si>
  <si>
    <t>管理要員</t>
    <rPh sb="0" eb="2">
      <t>カンリ</t>
    </rPh>
    <rPh sb="2" eb="4">
      <t>ヨウイン</t>
    </rPh>
    <phoneticPr fontId="3"/>
  </si>
  <si>
    <t>小　計</t>
  </si>
  <si>
    <t>運転要員</t>
    <rPh sb="0" eb="2">
      <t>ウンテン</t>
    </rPh>
    <rPh sb="2" eb="4">
      <t>ヨウイン</t>
    </rPh>
    <phoneticPr fontId="3"/>
  </si>
  <si>
    <t>その他</t>
  </si>
  <si>
    <t>総　計</t>
  </si>
  <si>
    <t>２．高効率ごみ発電施設</t>
    <rPh sb="2" eb="5">
      <t>コウコウリツ</t>
    </rPh>
    <rPh sb="7" eb="9">
      <t>ハツデン</t>
    </rPh>
    <rPh sb="9" eb="11">
      <t>シセツ</t>
    </rPh>
    <phoneticPr fontId="3"/>
  </si>
  <si>
    <t>３．マテリアルリサイクル推進施設</t>
    <rPh sb="12" eb="14">
      <t>スイシン</t>
    </rPh>
    <rPh sb="14" eb="16">
      <t>シセツ</t>
    </rPh>
    <phoneticPr fontId="3"/>
  </si>
  <si>
    <t>※2　兼務等がある場合や運営期間中に人数を変更する場合には、明確に記載すること。</t>
    <rPh sb="3" eb="5">
      <t>ケンム</t>
    </rPh>
    <rPh sb="5" eb="6">
      <t>トウ</t>
    </rPh>
    <rPh sb="9" eb="11">
      <t>バアイ</t>
    </rPh>
    <rPh sb="12" eb="14">
      <t>ウンエイ</t>
    </rPh>
    <rPh sb="14" eb="17">
      <t>キカンチュウ</t>
    </rPh>
    <rPh sb="18" eb="20">
      <t>ニンズウ</t>
    </rPh>
    <rPh sb="21" eb="23">
      <t>ヘンコウ</t>
    </rPh>
    <rPh sb="25" eb="27">
      <t>バアイ</t>
    </rPh>
    <rPh sb="30" eb="32">
      <t>メイカク</t>
    </rPh>
    <rPh sb="33" eb="35">
      <t>キサイ</t>
    </rPh>
    <phoneticPr fontId="3"/>
  </si>
  <si>
    <t>合計</t>
    <rPh sb="0" eb="2">
      <t>ゴウケイ</t>
    </rPh>
    <phoneticPr fontId="75"/>
  </si>
  <si>
    <t>計</t>
    <rPh sb="0" eb="1">
      <t>ケイ</t>
    </rPh>
    <phoneticPr fontId="75"/>
  </si>
  <si>
    <t>売電量</t>
    <rPh sb="0" eb="2">
      <t>バイデン</t>
    </rPh>
    <rPh sb="2" eb="3">
      <t>リョウ</t>
    </rPh>
    <phoneticPr fontId="75"/>
  </si>
  <si>
    <t>電力</t>
    <rPh sb="0" eb="2">
      <t>デンリョク</t>
    </rPh>
    <phoneticPr fontId="75"/>
  </si>
  <si>
    <t>削減分</t>
    <rPh sb="0" eb="2">
      <t>サクゲン</t>
    </rPh>
    <rPh sb="2" eb="3">
      <t>ブン</t>
    </rPh>
    <phoneticPr fontId="75"/>
  </si>
  <si>
    <t>買電量</t>
    <rPh sb="0" eb="2">
      <t>カイデン</t>
    </rPh>
    <rPh sb="2" eb="3">
      <t>リョウ</t>
    </rPh>
    <phoneticPr fontId="75"/>
  </si>
  <si>
    <t>コークス</t>
    <phoneticPr fontId="75"/>
  </si>
  <si>
    <t>軽油</t>
    <rPh sb="0" eb="2">
      <t>ケイユ</t>
    </rPh>
    <phoneticPr fontId="76"/>
  </si>
  <si>
    <t>Ａ重油</t>
    <rPh sb="1" eb="3">
      <t>ジュウユ</t>
    </rPh>
    <phoneticPr fontId="76"/>
  </si>
  <si>
    <t>灯油</t>
    <rPh sb="0" eb="2">
      <t>トウユ</t>
    </rPh>
    <phoneticPr fontId="76"/>
  </si>
  <si>
    <t>燃料使用</t>
    <rPh sb="0" eb="2">
      <t>ネンリョウ</t>
    </rPh>
    <rPh sb="2" eb="4">
      <t>シヨウ</t>
    </rPh>
    <phoneticPr fontId="75"/>
  </si>
  <si>
    <t>排出分</t>
    <rPh sb="0" eb="2">
      <t>ハイシュツ</t>
    </rPh>
    <rPh sb="2" eb="3">
      <t>ブン</t>
    </rPh>
    <phoneticPr fontId="75"/>
  </si>
  <si>
    <t>二酸化炭素
排出量</t>
    <rPh sb="0" eb="3">
      <t>ニサンカ</t>
    </rPh>
    <rPh sb="3" eb="5">
      <t>タンソ</t>
    </rPh>
    <rPh sb="6" eb="8">
      <t>ハイシュツ</t>
    </rPh>
    <rPh sb="8" eb="9">
      <t>リョウ</t>
    </rPh>
    <phoneticPr fontId="75"/>
  </si>
  <si>
    <t>kWh/年</t>
    <phoneticPr fontId="75"/>
  </si>
  <si>
    <t>t/年</t>
    <phoneticPr fontId="75"/>
  </si>
  <si>
    <t>L/年</t>
    <rPh sb="2" eb="3">
      <t>ネン</t>
    </rPh>
    <phoneticPr fontId="75"/>
  </si>
  <si>
    <t>活動量</t>
    <rPh sb="0" eb="3">
      <t>カツドウリョウ</t>
    </rPh>
    <phoneticPr fontId="75"/>
  </si>
  <si>
    <t>数値</t>
    <rPh sb="0" eb="2">
      <t>スウチ</t>
    </rPh>
    <phoneticPr fontId="75"/>
  </si>
  <si>
    <t>単位</t>
    <rPh sb="0" eb="2">
      <t>タンイ</t>
    </rPh>
    <phoneticPr fontId="75"/>
  </si>
  <si>
    <t>項目</t>
    <rPh sb="0" eb="2">
      <t>コウモク</t>
    </rPh>
    <phoneticPr fontId="75"/>
  </si>
  <si>
    <t>種類</t>
    <rPh sb="0" eb="2">
      <t>シュルイ</t>
    </rPh>
    <phoneticPr fontId="75"/>
  </si>
  <si>
    <t>軽油</t>
    <rPh sb="0" eb="2">
      <t>ケイユ</t>
    </rPh>
    <phoneticPr fontId="75"/>
  </si>
  <si>
    <t>値</t>
    <rPh sb="0" eb="1">
      <t>アタイ</t>
    </rPh>
    <phoneticPr fontId="75"/>
  </si>
  <si>
    <t>温室効果ガスの排出量</t>
    <rPh sb="0" eb="2">
      <t>オンシツ</t>
    </rPh>
    <rPh sb="2" eb="4">
      <t>コウカ</t>
    </rPh>
    <rPh sb="7" eb="10">
      <t>ハイシュツリョウ</t>
    </rPh>
    <phoneticPr fontId="75"/>
  </si>
  <si>
    <t>部　品</t>
    <phoneticPr fontId="3"/>
  </si>
  <si>
    <t>予備
有無</t>
    <rPh sb="0" eb="2">
      <t>ヨビ</t>
    </rPh>
    <rPh sb="3" eb="5">
      <t>ウム</t>
    </rPh>
    <phoneticPr fontId="3"/>
  </si>
  <si>
    <t>整備スケジュール</t>
    <rPh sb="0" eb="2">
      <t>セイビ</t>
    </rPh>
    <phoneticPr fontId="3"/>
  </si>
  <si>
    <t>2030
年度</t>
    <rPh sb="5" eb="7">
      <t>ネンド</t>
    </rPh>
    <phoneticPr fontId="3"/>
  </si>
  <si>
    <t>2031
年度</t>
    <rPh sb="5" eb="7">
      <t>ネンド</t>
    </rPh>
    <phoneticPr fontId="3"/>
  </si>
  <si>
    <t>2032
年度</t>
    <rPh sb="5" eb="7">
      <t>ネンド</t>
    </rPh>
    <phoneticPr fontId="3"/>
  </si>
  <si>
    <t>2033
年度</t>
    <rPh sb="5" eb="7">
      <t>ネンド</t>
    </rPh>
    <phoneticPr fontId="3"/>
  </si>
  <si>
    <t>2034
年度</t>
    <rPh sb="5" eb="7">
      <t>ネンド</t>
    </rPh>
    <phoneticPr fontId="3"/>
  </si>
  <si>
    <t>2035
年度</t>
    <rPh sb="5" eb="7">
      <t>ネンド</t>
    </rPh>
    <phoneticPr fontId="3"/>
  </si>
  <si>
    <t>2036
年度</t>
    <rPh sb="5" eb="7">
      <t>ネンド</t>
    </rPh>
    <phoneticPr fontId="3"/>
  </si>
  <si>
    <t>2037
年度</t>
    <rPh sb="5" eb="7">
      <t>ネンド</t>
    </rPh>
    <phoneticPr fontId="3"/>
  </si>
  <si>
    <t>2038
年度</t>
    <rPh sb="5" eb="7">
      <t>ネンド</t>
    </rPh>
    <phoneticPr fontId="3"/>
  </si>
  <si>
    <t>2039
年度</t>
    <rPh sb="5" eb="7">
      <t>ネンド</t>
    </rPh>
    <phoneticPr fontId="3"/>
  </si>
  <si>
    <t>1年目</t>
    <rPh sb="1" eb="3">
      <t>ネンメ</t>
    </rPh>
    <phoneticPr fontId="3"/>
  </si>
  <si>
    <t>2年目</t>
    <rPh sb="1" eb="3">
      <t>ネンメ</t>
    </rPh>
    <phoneticPr fontId="3"/>
  </si>
  <si>
    <t>3年目</t>
    <rPh sb="1" eb="3">
      <t>ネンメ</t>
    </rPh>
    <phoneticPr fontId="3"/>
  </si>
  <si>
    <t>4年目</t>
    <rPh sb="1" eb="3">
      <t>ネンメ</t>
    </rPh>
    <phoneticPr fontId="3"/>
  </si>
  <si>
    <t>5年目</t>
    <rPh sb="1" eb="3">
      <t>ネンメ</t>
    </rPh>
    <phoneticPr fontId="3"/>
  </si>
  <si>
    <t>6年目</t>
    <rPh sb="1" eb="3">
      <t>ネンメ</t>
    </rPh>
    <phoneticPr fontId="3"/>
  </si>
  <si>
    <t>7年目</t>
    <rPh sb="1" eb="3">
      <t>ネンメ</t>
    </rPh>
    <phoneticPr fontId="3"/>
  </si>
  <si>
    <t>8年目</t>
    <rPh sb="1" eb="3">
      <t>ネンメ</t>
    </rPh>
    <phoneticPr fontId="3"/>
  </si>
  <si>
    <t>9年目</t>
    <rPh sb="1" eb="3">
      <t>ネンメ</t>
    </rPh>
    <phoneticPr fontId="3"/>
  </si>
  <si>
    <t>10年目</t>
    <rPh sb="2" eb="4">
      <t>ネンメ</t>
    </rPh>
    <phoneticPr fontId="3"/>
  </si>
  <si>
    <t>11年目</t>
    <rPh sb="2" eb="4">
      <t>ネンメ</t>
    </rPh>
    <phoneticPr fontId="3"/>
  </si>
  <si>
    <t>12年目</t>
    <rPh sb="2" eb="4">
      <t>ネンメ</t>
    </rPh>
    <phoneticPr fontId="3"/>
  </si>
  <si>
    <t>13年目</t>
    <rPh sb="2" eb="4">
      <t>ネンメ</t>
    </rPh>
    <phoneticPr fontId="3"/>
  </si>
  <si>
    <t>14年目</t>
    <rPh sb="2" eb="4">
      <t>ネンメ</t>
    </rPh>
    <phoneticPr fontId="3"/>
  </si>
  <si>
    <t>15年目</t>
    <rPh sb="2" eb="4">
      <t>ネンメ</t>
    </rPh>
    <phoneticPr fontId="3"/>
  </si>
  <si>
    <t>受入供給設備</t>
    <rPh sb="0" eb="2">
      <t>ウケイレ</t>
    </rPh>
    <rPh sb="2" eb="6">
      <t>キョウキュウセツビ</t>
    </rPh>
    <phoneticPr fontId="3"/>
  </si>
  <si>
    <t>その他</t>
    <rPh sb="2" eb="3">
      <t>タ</t>
    </rPh>
    <phoneticPr fontId="3"/>
  </si>
  <si>
    <t>2040
年度</t>
    <rPh sb="5" eb="7">
      <t>ネンド</t>
    </rPh>
    <phoneticPr fontId="3"/>
  </si>
  <si>
    <t>2041
年度</t>
    <rPh sb="5" eb="7">
      <t>ネンド</t>
    </rPh>
    <phoneticPr fontId="3"/>
  </si>
  <si>
    <t>2042
年度</t>
    <rPh sb="5" eb="7">
      <t>ネンド</t>
    </rPh>
    <phoneticPr fontId="3"/>
  </si>
  <si>
    <t>2043
年度</t>
    <rPh sb="5" eb="7">
      <t>ネンド</t>
    </rPh>
    <phoneticPr fontId="3"/>
  </si>
  <si>
    <t>2044
年度</t>
    <rPh sb="5" eb="7">
      <t>ネンド</t>
    </rPh>
    <phoneticPr fontId="3"/>
  </si>
  <si>
    <t>2045
年度</t>
    <rPh sb="5" eb="7">
      <t>ネンド</t>
    </rPh>
    <phoneticPr fontId="3"/>
  </si>
  <si>
    <t>2046
年度</t>
    <rPh sb="5" eb="7">
      <t>ネンド</t>
    </rPh>
    <phoneticPr fontId="3"/>
  </si>
  <si>
    <t>2047
年度</t>
    <rPh sb="5" eb="7">
      <t>ネンド</t>
    </rPh>
    <phoneticPr fontId="3"/>
  </si>
  <si>
    <t>2048
年度</t>
    <rPh sb="5" eb="7">
      <t>ネンド</t>
    </rPh>
    <phoneticPr fontId="3"/>
  </si>
  <si>
    <t>2049
年度</t>
    <rPh sb="5" eb="7">
      <t>ネンド</t>
    </rPh>
    <phoneticPr fontId="3"/>
  </si>
  <si>
    <t>2050
年度</t>
    <rPh sb="5" eb="7">
      <t>ネンド</t>
    </rPh>
    <phoneticPr fontId="3"/>
  </si>
  <si>
    <t>2051
年度</t>
    <rPh sb="5" eb="7">
      <t>ネンド</t>
    </rPh>
    <phoneticPr fontId="3"/>
  </si>
  <si>
    <t>2052
年度</t>
    <rPh sb="5" eb="7">
      <t>ネンド</t>
    </rPh>
    <phoneticPr fontId="3"/>
  </si>
  <si>
    <t>2053
年度</t>
    <rPh sb="5" eb="7">
      <t>ネンド</t>
    </rPh>
    <phoneticPr fontId="3"/>
  </si>
  <si>
    <t>2054
年度</t>
    <rPh sb="5" eb="7">
      <t>ネンド</t>
    </rPh>
    <phoneticPr fontId="3"/>
  </si>
  <si>
    <t>2055
年度</t>
    <rPh sb="5" eb="7">
      <t>ネンド</t>
    </rPh>
    <phoneticPr fontId="3"/>
  </si>
  <si>
    <t>2056
年度</t>
    <rPh sb="5" eb="7">
      <t>ネンド</t>
    </rPh>
    <phoneticPr fontId="3"/>
  </si>
  <si>
    <t>2057
年度</t>
    <rPh sb="5" eb="7">
      <t>ネンド</t>
    </rPh>
    <phoneticPr fontId="3"/>
  </si>
  <si>
    <t>16年目</t>
    <rPh sb="2" eb="4">
      <t>ネンメ</t>
    </rPh>
    <phoneticPr fontId="3"/>
  </si>
  <si>
    <t>17年目</t>
    <rPh sb="2" eb="4">
      <t>ネンメ</t>
    </rPh>
    <phoneticPr fontId="3"/>
  </si>
  <si>
    <t>18年目</t>
    <rPh sb="2" eb="4">
      <t>ネンメ</t>
    </rPh>
    <phoneticPr fontId="3"/>
  </si>
  <si>
    <t>19年目</t>
    <rPh sb="2" eb="4">
      <t>ネンメ</t>
    </rPh>
    <phoneticPr fontId="3"/>
  </si>
  <si>
    <t>20年目</t>
    <rPh sb="2" eb="4">
      <t>ネンメ</t>
    </rPh>
    <phoneticPr fontId="3"/>
  </si>
  <si>
    <t>21年目</t>
    <rPh sb="2" eb="4">
      <t>ネンメ</t>
    </rPh>
    <phoneticPr fontId="3"/>
  </si>
  <si>
    <t>22年目</t>
    <rPh sb="2" eb="4">
      <t>ネンメ</t>
    </rPh>
    <phoneticPr fontId="3"/>
  </si>
  <si>
    <t>23年目</t>
    <rPh sb="2" eb="4">
      <t>ネンメ</t>
    </rPh>
    <phoneticPr fontId="3"/>
  </si>
  <si>
    <t>24年目</t>
    <rPh sb="2" eb="4">
      <t>ネンメ</t>
    </rPh>
    <phoneticPr fontId="3"/>
  </si>
  <si>
    <t>25年目</t>
    <rPh sb="2" eb="4">
      <t>ネンメ</t>
    </rPh>
    <phoneticPr fontId="3"/>
  </si>
  <si>
    <t>26年目</t>
    <rPh sb="2" eb="4">
      <t>ネンメ</t>
    </rPh>
    <phoneticPr fontId="3"/>
  </si>
  <si>
    <t>27年目</t>
    <rPh sb="2" eb="4">
      <t>ネンメ</t>
    </rPh>
    <phoneticPr fontId="3"/>
  </si>
  <si>
    <t>28年目</t>
    <rPh sb="2" eb="4">
      <t>ネンメ</t>
    </rPh>
    <phoneticPr fontId="3"/>
  </si>
  <si>
    <t>29年目</t>
    <rPh sb="2" eb="4">
      <t>ネンメ</t>
    </rPh>
    <phoneticPr fontId="3"/>
  </si>
  <si>
    <t>30年目</t>
    <rPh sb="2" eb="4">
      <t>ネンメ</t>
    </rPh>
    <phoneticPr fontId="3"/>
  </si>
  <si>
    <t>施設・設備</t>
    <rPh sb="0" eb="2">
      <t>シセツ</t>
    </rPh>
    <phoneticPr fontId="3"/>
  </si>
  <si>
    <t>受入供給設備</t>
    <rPh sb="0" eb="2">
      <t>ウケイ</t>
    </rPh>
    <rPh sb="2" eb="4">
      <t>キョウキュウ</t>
    </rPh>
    <rPh sb="4" eb="6">
      <t>セツビ</t>
    </rPh>
    <phoneticPr fontId="3"/>
  </si>
  <si>
    <t>維持補修費</t>
    <rPh sb="0" eb="4">
      <t>イジホシュウ</t>
    </rPh>
    <rPh sb="4" eb="5">
      <t>ヒ</t>
    </rPh>
    <phoneticPr fontId="3"/>
  </si>
  <si>
    <t>（千円）</t>
    <phoneticPr fontId="3"/>
  </si>
  <si>
    <t>・・・</t>
    <phoneticPr fontId="3"/>
  </si>
  <si>
    <t>ヤード</t>
    <phoneticPr fontId="3"/>
  </si>
  <si>
    <t>その他</t>
    <rPh sb="2" eb="3">
      <t>ホカ</t>
    </rPh>
    <phoneticPr fontId="3"/>
  </si>
  <si>
    <t>※１：運営対象施設を対象に各設備を構成する主要な機器及びその部品を列挙すること。</t>
    <rPh sb="3" eb="5">
      <t>ウンエイ</t>
    </rPh>
    <rPh sb="5" eb="7">
      <t>タイショウ</t>
    </rPh>
    <rPh sb="7" eb="9">
      <t>シセツ</t>
    </rPh>
    <rPh sb="10" eb="12">
      <t>タイショウ</t>
    </rPh>
    <rPh sb="13" eb="16">
      <t>カクセツビ</t>
    </rPh>
    <rPh sb="17" eb="19">
      <t>コウセイ</t>
    </rPh>
    <rPh sb="21" eb="23">
      <t>シュヨウ</t>
    </rPh>
    <rPh sb="24" eb="26">
      <t>キキ</t>
    </rPh>
    <rPh sb="26" eb="27">
      <t>オヨ</t>
    </rPh>
    <rPh sb="30" eb="32">
      <t>ブヒン</t>
    </rPh>
    <rPh sb="33" eb="35">
      <t>レッキョ</t>
    </rPh>
    <phoneticPr fontId="3"/>
  </si>
  <si>
    <t>※２：整備スケジュール欄は、該当する年度に○印をつけ、各年度の維持補修費の合計金額を維持補修費欄に記入すること。</t>
    <rPh sb="3" eb="5">
      <t>セイビ</t>
    </rPh>
    <rPh sb="11" eb="12">
      <t>ラン</t>
    </rPh>
    <rPh sb="14" eb="16">
      <t>ガイトウ</t>
    </rPh>
    <rPh sb="18" eb="20">
      <t>ネンド</t>
    </rPh>
    <rPh sb="22" eb="23">
      <t>ジルシ</t>
    </rPh>
    <rPh sb="27" eb="30">
      <t>カクネンド</t>
    </rPh>
    <rPh sb="31" eb="33">
      <t>イジ</t>
    </rPh>
    <rPh sb="33" eb="35">
      <t>ホシュウ</t>
    </rPh>
    <rPh sb="35" eb="36">
      <t>ヒ</t>
    </rPh>
    <rPh sb="37" eb="39">
      <t>ゴウケイ</t>
    </rPh>
    <rPh sb="39" eb="41">
      <t>キンガク</t>
    </rPh>
    <rPh sb="42" eb="44">
      <t>イジ</t>
    </rPh>
    <rPh sb="44" eb="46">
      <t>ホシュウ</t>
    </rPh>
    <rPh sb="46" eb="47">
      <t>ヒ</t>
    </rPh>
    <rPh sb="47" eb="48">
      <t>ラン</t>
    </rPh>
    <rPh sb="49" eb="51">
      <t>キニュウ</t>
    </rPh>
    <phoneticPr fontId="3"/>
  </si>
  <si>
    <t>※３：必要に応じ枠、ページ数を増やして記入すること。</t>
    <rPh sb="8" eb="9">
      <t>ワク</t>
    </rPh>
    <rPh sb="13" eb="14">
      <t>スウ</t>
    </rPh>
    <phoneticPr fontId="3"/>
  </si>
  <si>
    <t>2040年度</t>
    <rPh sb="4" eb="5">
      <t>ネン</t>
    </rPh>
    <rPh sb="5" eb="6">
      <t>ド</t>
    </rPh>
    <phoneticPr fontId="3"/>
  </si>
  <si>
    <t>2041年度</t>
    <rPh sb="4" eb="5">
      <t>ネン</t>
    </rPh>
    <rPh sb="5" eb="6">
      <t>ド</t>
    </rPh>
    <phoneticPr fontId="3"/>
  </si>
  <si>
    <t>2042年度</t>
    <rPh sb="4" eb="5">
      <t>ネン</t>
    </rPh>
    <rPh sb="5" eb="6">
      <t>ド</t>
    </rPh>
    <phoneticPr fontId="3"/>
  </si>
  <si>
    <t>2043年度</t>
    <rPh sb="4" eb="5">
      <t>ネン</t>
    </rPh>
    <rPh sb="5" eb="6">
      <t>ド</t>
    </rPh>
    <phoneticPr fontId="3"/>
  </si>
  <si>
    <t>2044年度</t>
    <rPh sb="4" eb="5">
      <t>ネン</t>
    </rPh>
    <rPh sb="5" eb="6">
      <t>ド</t>
    </rPh>
    <phoneticPr fontId="3"/>
  </si>
  <si>
    <t>2045年度</t>
    <rPh sb="4" eb="5">
      <t>ネン</t>
    </rPh>
    <rPh sb="5" eb="6">
      <t>ド</t>
    </rPh>
    <phoneticPr fontId="3"/>
  </si>
  <si>
    <t>2046年度</t>
    <rPh sb="4" eb="5">
      <t>ネン</t>
    </rPh>
    <rPh sb="5" eb="6">
      <t>ド</t>
    </rPh>
    <phoneticPr fontId="3"/>
  </si>
  <si>
    <t>2047年度</t>
    <rPh sb="4" eb="5">
      <t>ネン</t>
    </rPh>
    <rPh sb="5" eb="6">
      <t>ド</t>
    </rPh>
    <phoneticPr fontId="3"/>
  </si>
  <si>
    <t>主な用途</t>
    <rPh sb="0" eb="1">
      <t>オモ</t>
    </rPh>
    <rPh sb="2" eb="4">
      <t>ヨウト</t>
    </rPh>
    <phoneticPr fontId="75"/>
  </si>
  <si>
    <t>LPG</t>
    <phoneticPr fontId="75"/>
  </si>
  <si>
    <t>千円／年</t>
    <phoneticPr fontId="3"/>
  </si>
  <si>
    <t>契約電力（kW）</t>
    <rPh sb="0" eb="2">
      <t>ケイヤク</t>
    </rPh>
    <rPh sb="2" eb="4">
      <t>デンリョク</t>
    </rPh>
    <phoneticPr fontId="6"/>
  </si>
  <si>
    <t>契約種別</t>
    <rPh sb="0" eb="2">
      <t>ケイヤク</t>
    </rPh>
    <rPh sb="2" eb="4">
      <t>シュベツ</t>
    </rPh>
    <phoneticPr fontId="6"/>
  </si>
  <si>
    <t>合計</t>
    <rPh sb="0" eb="2">
      <t>ゴウケイ</t>
    </rPh>
    <phoneticPr fontId="6"/>
  </si>
  <si>
    <t>売電電力量</t>
    <rPh sb="0" eb="2">
      <t>バイデン</t>
    </rPh>
    <rPh sb="2" eb="4">
      <t>デンリョク</t>
    </rPh>
    <rPh sb="4" eb="5">
      <t>リョウ</t>
    </rPh>
    <phoneticPr fontId="3"/>
  </si>
  <si>
    <t>電力量
（出）</t>
    <rPh sb="0" eb="2">
      <t>デンリョク</t>
    </rPh>
    <rPh sb="2" eb="3">
      <t>リョウ</t>
    </rPh>
    <rPh sb="5" eb="6">
      <t>デ</t>
    </rPh>
    <phoneticPr fontId="6"/>
  </si>
  <si>
    <t>購入電力量</t>
    <rPh sb="0" eb="2">
      <t>コウニュウ</t>
    </rPh>
    <rPh sb="2" eb="4">
      <t>デンリョク</t>
    </rPh>
    <rPh sb="4" eb="5">
      <t>リョウ</t>
    </rPh>
    <phoneticPr fontId="6"/>
  </si>
  <si>
    <t>電力量
（入）</t>
    <rPh sb="0" eb="2">
      <t>デンリョク</t>
    </rPh>
    <rPh sb="2" eb="3">
      <t>リョウ</t>
    </rPh>
    <rPh sb="5" eb="6">
      <t>イ</t>
    </rPh>
    <phoneticPr fontId="6"/>
  </si>
  <si>
    <t>単位</t>
    <rPh sb="0" eb="2">
      <t>タンイ</t>
    </rPh>
    <phoneticPr fontId="6"/>
  </si>
  <si>
    <t>①電力量</t>
    <rPh sb="1" eb="3">
      <t>デンリョク</t>
    </rPh>
    <rPh sb="3" eb="4">
      <t>リョウ</t>
    </rPh>
    <phoneticPr fontId="6"/>
  </si>
  <si>
    <t>売電関係</t>
    <rPh sb="0" eb="2">
      <t>バイデン</t>
    </rPh>
    <rPh sb="2" eb="4">
      <t>カンケイ</t>
    </rPh>
    <phoneticPr fontId="4"/>
  </si>
  <si>
    <t>kWh/年</t>
    <rPh sb="4" eb="5">
      <t>ネン</t>
    </rPh>
    <phoneticPr fontId="6"/>
  </si>
  <si>
    <t>kWh/年</t>
    <phoneticPr fontId="3"/>
  </si>
  <si>
    <t>kWh/年</t>
    <phoneticPr fontId="6"/>
  </si>
  <si>
    <t>収益</t>
    <rPh sb="0" eb="2">
      <t>シュウエキ</t>
    </rPh>
    <phoneticPr fontId="3"/>
  </si>
  <si>
    <t>（その他必要に応じて行を追加すること）</t>
    <rPh sb="3" eb="4">
      <t>タ</t>
    </rPh>
    <rPh sb="4" eb="6">
      <t>ヒツヨウ</t>
    </rPh>
    <rPh sb="7" eb="8">
      <t>オウ</t>
    </rPh>
    <rPh sb="10" eb="11">
      <t>ギョウ</t>
    </rPh>
    <rPh sb="12" eb="14">
      <t>ツイカ</t>
    </rPh>
    <phoneticPr fontId="3"/>
  </si>
  <si>
    <t>運営費</t>
    <phoneticPr fontId="3"/>
  </si>
  <si>
    <t>運営費（売電収益等控除前）</t>
    <rPh sb="4" eb="6">
      <t>バイデン</t>
    </rPh>
    <rPh sb="6" eb="8">
      <t>シュウエキ</t>
    </rPh>
    <rPh sb="8" eb="9">
      <t>ナド</t>
    </rPh>
    <rPh sb="9" eb="11">
      <t>コウジョ</t>
    </rPh>
    <rPh sb="11" eb="12">
      <t>マエ</t>
    </rPh>
    <phoneticPr fontId="3"/>
  </si>
  <si>
    <t>職種</t>
    <rPh sb="0" eb="2">
      <t>ショクシュ</t>
    </rPh>
    <phoneticPr fontId="3"/>
  </si>
  <si>
    <t>給与・年俸（単価）
（福利厚生費等含む）</t>
    <rPh sb="0" eb="2">
      <t>キュウヨ</t>
    </rPh>
    <rPh sb="3" eb="5">
      <t>ネンポウ</t>
    </rPh>
    <rPh sb="6" eb="8">
      <t>タンカ</t>
    </rPh>
    <rPh sb="11" eb="16">
      <t>フクリコウセイヒ</t>
    </rPh>
    <rPh sb="16" eb="17">
      <t>トウ</t>
    </rPh>
    <rPh sb="17" eb="18">
      <t>フク</t>
    </rPh>
    <phoneticPr fontId="3"/>
  </si>
  <si>
    <t>人数（人）及び給与</t>
    <rPh sb="0" eb="2">
      <t>ニンズウ</t>
    </rPh>
    <rPh sb="3" eb="4">
      <t>ニン</t>
    </rPh>
    <rPh sb="5" eb="6">
      <t>オヨ</t>
    </rPh>
    <rPh sb="7" eb="9">
      <t>キュウヨ</t>
    </rPh>
    <phoneticPr fontId="4"/>
  </si>
  <si>
    <t>合計</t>
    <rPh sb="0" eb="1">
      <t>ゴウ</t>
    </rPh>
    <rPh sb="1" eb="2">
      <t>ケイ</t>
    </rPh>
    <phoneticPr fontId="4"/>
  </si>
  <si>
    <t>　　　年度
 単位</t>
    <rPh sb="3" eb="5">
      <t>ネンド</t>
    </rPh>
    <rPh sb="7" eb="9">
      <t>タンイ</t>
    </rPh>
    <phoneticPr fontId="4"/>
  </si>
  <si>
    <t>日勤者</t>
    <rPh sb="0" eb="3">
      <t>ニッキンシャ</t>
    </rPh>
    <phoneticPr fontId="3"/>
  </si>
  <si>
    <t>人</t>
    <rPh sb="0" eb="1">
      <t>ニン</t>
    </rPh>
    <phoneticPr fontId="4"/>
  </si>
  <si>
    <t>千円</t>
    <rPh sb="0" eb="2">
      <t>センエン</t>
    </rPh>
    <phoneticPr fontId="4"/>
  </si>
  <si>
    <t>直勤者</t>
    <rPh sb="0" eb="1">
      <t>チョク</t>
    </rPh>
    <rPh sb="1" eb="2">
      <t>キンム</t>
    </rPh>
    <rPh sb="2" eb="3">
      <t>シャ</t>
    </rPh>
    <phoneticPr fontId="3"/>
  </si>
  <si>
    <t>※管理・運転・機器整備・その他の人員についてそれぞれ記載してください。</t>
    <rPh sb="1" eb="3">
      <t>カンリ</t>
    </rPh>
    <rPh sb="4" eb="6">
      <t>ウンテン</t>
    </rPh>
    <rPh sb="7" eb="9">
      <t>キキ</t>
    </rPh>
    <rPh sb="9" eb="11">
      <t>セイビ</t>
    </rPh>
    <rPh sb="14" eb="15">
      <t>タ</t>
    </rPh>
    <rPh sb="16" eb="18">
      <t>ジンイン</t>
    </rPh>
    <rPh sb="26" eb="28">
      <t>キサイ</t>
    </rPh>
    <phoneticPr fontId="3"/>
  </si>
  <si>
    <t>※記入欄が足りない場合は適宜追加してください。</t>
    <rPh sb="1" eb="3">
      <t>キニュウ</t>
    </rPh>
    <rPh sb="3" eb="4">
      <t>ラン</t>
    </rPh>
    <rPh sb="5" eb="6">
      <t>タ</t>
    </rPh>
    <rPh sb="9" eb="11">
      <t>バアイ</t>
    </rPh>
    <rPh sb="12" eb="14">
      <t>テキギ</t>
    </rPh>
    <rPh sb="14" eb="16">
      <t>ツイカ</t>
    </rPh>
    <phoneticPr fontId="3"/>
  </si>
  <si>
    <t>※プラットホームの人員はごみ焼却施設とマテリアルリサイクル推進施設でそれぞれ分けて記載してください。</t>
    <rPh sb="9" eb="11">
      <t>ジンイン</t>
    </rPh>
    <rPh sb="14" eb="18">
      <t>ショウキャクシセツ</t>
    </rPh>
    <rPh sb="29" eb="33">
      <t>スイシンシセツ</t>
    </rPh>
    <rPh sb="38" eb="39">
      <t>ワ</t>
    </rPh>
    <rPh sb="41" eb="43">
      <t>キサイ</t>
    </rPh>
    <phoneticPr fontId="3"/>
  </si>
  <si>
    <t>※兼務する職種がある場合、備考の欄に兼務先の職種とその人数が分かるように記載してください。「（例）プラットホーム職員のうち、２名は手選別作業員を兼務」など。</t>
    <rPh sb="1" eb="3">
      <t>ケンム</t>
    </rPh>
    <rPh sb="5" eb="7">
      <t>ショクシュ</t>
    </rPh>
    <rPh sb="10" eb="12">
      <t>バアイ</t>
    </rPh>
    <rPh sb="13" eb="15">
      <t>ビコウ</t>
    </rPh>
    <rPh sb="16" eb="17">
      <t>ラン</t>
    </rPh>
    <rPh sb="18" eb="21">
      <t>ケンムサキ</t>
    </rPh>
    <rPh sb="22" eb="24">
      <t>ショクシュ</t>
    </rPh>
    <rPh sb="27" eb="29">
      <t>ニンズウ</t>
    </rPh>
    <rPh sb="30" eb="31">
      <t>ワ</t>
    </rPh>
    <rPh sb="36" eb="38">
      <t>キサイ</t>
    </rPh>
    <rPh sb="47" eb="48">
      <t>レイ</t>
    </rPh>
    <rPh sb="56" eb="58">
      <t>ショクイン</t>
    </rPh>
    <rPh sb="63" eb="64">
      <t>メイ</t>
    </rPh>
    <rPh sb="65" eb="68">
      <t>テセンベツ</t>
    </rPh>
    <rPh sb="68" eb="71">
      <t>サギョウイン</t>
    </rPh>
    <rPh sb="72" eb="74">
      <t>ケンム</t>
    </rPh>
    <phoneticPr fontId="3"/>
  </si>
  <si>
    <t>総　計</t>
    <phoneticPr fontId="3"/>
  </si>
  <si>
    <t>頻度</t>
    <phoneticPr fontId="4"/>
  </si>
  <si>
    <t>金額</t>
    <rPh sb="0" eb="2">
      <t>キンガク</t>
    </rPh>
    <phoneticPr fontId="4"/>
  </si>
  <si>
    <t>法定点検・定期点検等費用</t>
    <rPh sb="0" eb="2">
      <t>ホウテイ</t>
    </rPh>
    <rPh sb="2" eb="4">
      <t>テンケン</t>
    </rPh>
    <rPh sb="5" eb="7">
      <t>テイキ</t>
    </rPh>
    <rPh sb="7" eb="9">
      <t>テンケン</t>
    </rPh>
    <rPh sb="9" eb="10">
      <t>トウ</t>
    </rPh>
    <rPh sb="10" eb="12">
      <t>ヒヨウ</t>
    </rPh>
    <phoneticPr fontId="3"/>
  </si>
  <si>
    <t>補修費用</t>
    <rPh sb="0" eb="2">
      <t>ホシュウ</t>
    </rPh>
    <rPh sb="2" eb="4">
      <t>ヒヨウ</t>
    </rPh>
    <phoneticPr fontId="3"/>
  </si>
  <si>
    <t>更新費用</t>
    <rPh sb="0" eb="2">
      <t>コウシン</t>
    </rPh>
    <rPh sb="2" eb="4">
      <t>ヒヨウ</t>
    </rPh>
    <phoneticPr fontId="3"/>
  </si>
  <si>
    <t>小　計</t>
    <rPh sb="0" eb="1">
      <t>ショウ</t>
    </rPh>
    <rPh sb="2" eb="3">
      <t>ケイ</t>
    </rPh>
    <phoneticPr fontId="3"/>
  </si>
  <si>
    <t>合　計</t>
    <rPh sb="0" eb="1">
      <t>ゴウ</t>
    </rPh>
    <phoneticPr fontId="3"/>
  </si>
  <si>
    <t>※点検費用は各設備ごとに記載すること。ただし、法定点検は各装置・各機器ごとに別項目とし、頻度欄に「法定■年」と記載すること。</t>
    <rPh sb="1" eb="3">
      <t>テンケン</t>
    </rPh>
    <rPh sb="3" eb="5">
      <t>ヒヨウ</t>
    </rPh>
    <rPh sb="6" eb="9">
      <t>カクセツビ</t>
    </rPh>
    <rPh sb="12" eb="14">
      <t>キサイ</t>
    </rPh>
    <rPh sb="23" eb="25">
      <t>ホウテイ</t>
    </rPh>
    <rPh sb="25" eb="27">
      <t>テンケン</t>
    </rPh>
    <rPh sb="28" eb="31">
      <t>カクソウチ</t>
    </rPh>
    <rPh sb="32" eb="33">
      <t>カク</t>
    </rPh>
    <rPh sb="33" eb="35">
      <t>キキ</t>
    </rPh>
    <rPh sb="38" eb="39">
      <t>ベツ</t>
    </rPh>
    <rPh sb="39" eb="41">
      <t>コウモク</t>
    </rPh>
    <rPh sb="44" eb="46">
      <t>ヒンド</t>
    </rPh>
    <rPh sb="46" eb="47">
      <t>ラン</t>
    </rPh>
    <rPh sb="49" eb="51">
      <t>ホウテイ</t>
    </rPh>
    <rPh sb="52" eb="53">
      <t>ネン</t>
    </rPh>
    <rPh sb="55" eb="57">
      <t>キサイ</t>
    </rPh>
    <phoneticPr fontId="3"/>
  </si>
  <si>
    <t>※機器の補修・更新等費用は各装置・各機器ごとに記載すること。</t>
    <rPh sb="1" eb="3">
      <t>キキ</t>
    </rPh>
    <rPh sb="4" eb="6">
      <t>ホシュウ</t>
    </rPh>
    <rPh sb="7" eb="9">
      <t>コウシン</t>
    </rPh>
    <rPh sb="9" eb="10">
      <t>トウ</t>
    </rPh>
    <rPh sb="10" eb="12">
      <t>ヒヨウ</t>
    </rPh>
    <rPh sb="13" eb="14">
      <t>カク</t>
    </rPh>
    <rPh sb="14" eb="16">
      <t>ソウチ</t>
    </rPh>
    <rPh sb="17" eb="18">
      <t>カク</t>
    </rPh>
    <rPh sb="18" eb="20">
      <t>キキ</t>
    </rPh>
    <rPh sb="23" eb="25">
      <t>キサイ</t>
    </rPh>
    <phoneticPr fontId="3"/>
  </si>
  <si>
    <t>※記入欄が足りない場合は適宜追加すること。</t>
    <rPh sb="1" eb="3">
      <t>キニュウ</t>
    </rPh>
    <rPh sb="3" eb="4">
      <t>ラン</t>
    </rPh>
    <rPh sb="5" eb="6">
      <t>タ</t>
    </rPh>
    <rPh sb="9" eb="11">
      <t>バアイ</t>
    </rPh>
    <rPh sb="12" eb="14">
      <t>テキギ</t>
    </rPh>
    <rPh sb="14" eb="16">
      <t>ツイカ</t>
    </rPh>
    <phoneticPr fontId="3"/>
  </si>
  <si>
    <t>金額（千円）</t>
    <rPh sb="0" eb="1">
      <t>キン</t>
    </rPh>
    <rPh sb="1" eb="2">
      <t>ガク</t>
    </rPh>
    <rPh sb="3" eb="4">
      <t>セン</t>
    </rPh>
    <rPh sb="4" eb="5">
      <t>エン</t>
    </rPh>
    <phoneticPr fontId="4"/>
  </si>
  <si>
    <t>回</t>
    <rPh sb="0" eb="1">
      <t>カイ</t>
    </rPh>
    <phoneticPr fontId="4"/>
  </si>
  <si>
    <t>合　計　金　額</t>
    <rPh sb="0" eb="1">
      <t>ゴウ</t>
    </rPh>
    <rPh sb="2" eb="3">
      <t>ケイ</t>
    </rPh>
    <rPh sb="4" eb="5">
      <t>キン</t>
    </rPh>
    <rPh sb="6" eb="7">
      <t>ガク</t>
    </rPh>
    <phoneticPr fontId="4"/>
  </si>
  <si>
    <t>発電電力量</t>
    <rPh sb="0" eb="2">
      <t>ハツデン</t>
    </rPh>
    <rPh sb="2" eb="4">
      <t>デンリョク</t>
    </rPh>
    <rPh sb="4" eb="5">
      <t>リョウ</t>
    </rPh>
    <phoneticPr fontId="3"/>
  </si>
  <si>
    <t>消費電力量</t>
    <rPh sb="0" eb="2">
      <t>ショウヒ</t>
    </rPh>
    <rPh sb="2" eb="4">
      <t>デンリョク</t>
    </rPh>
    <rPh sb="4" eb="5">
      <t>リョウ</t>
    </rPh>
    <phoneticPr fontId="3"/>
  </si>
  <si>
    <t>千円/年</t>
    <rPh sb="0" eb="1">
      <t>セン</t>
    </rPh>
    <rPh sb="1" eb="2">
      <t>エン</t>
    </rPh>
    <rPh sb="3" eb="4">
      <t>ネン</t>
    </rPh>
    <phoneticPr fontId="6"/>
  </si>
  <si>
    <t>売電電力料金</t>
    <rPh sb="0" eb="2">
      <t>バイデン</t>
    </rPh>
    <rPh sb="2" eb="4">
      <t>デンリョク</t>
    </rPh>
    <rPh sb="4" eb="6">
      <t>リョウキン</t>
    </rPh>
    <phoneticPr fontId="6"/>
  </si>
  <si>
    <t>電力料金（出）</t>
    <rPh sb="0" eb="2">
      <t>デンリョク</t>
    </rPh>
    <rPh sb="2" eb="4">
      <t>リョウキン</t>
    </rPh>
    <rPh sb="5" eb="6">
      <t>シュツ</t>
    </rPh>
    <phoneticPr fontId="3"/>
  </si>
  <si>
    <t>電力料金（入）</t>
    <rPh sb="5" eb="6">
      <t>ハイ</t>
    </rPh>
    <phoneticPr fontId="3"/>
  </si>
  <si>
    <t>③売電単価</t>
    <rPh sb="1" eb="5">
      <t>バイデンタンカ</t>
    </rPh>
    <phoneticPr fontId="6"/>
  </si>
  <si>
    <t>単価</t>
    <rPh sb="0" eb="2">
      <t>タンカ</t>
    </rPh>
    <phoneticPr fontId="3"/>
  </si>
  <si>
    <t>④契約電力内訳</t>
    <rPh sb="1" eb="3">
      <t>ケイヤク</t>
    </rPh>
    <rPh sb="3" eb="5">
      <t>デンリョク</t>
    </rPh>
    <rPh sb="5" eb="7">
      <t>ウチワケ</t>
    </rPh>
    <phoneticPr fontId="6"/>
  </si>
  <si>
    <t>電力基本料金</t>
    <rPh sb="0" eb="2">
      <t>デンリョク</t>
    </rPh>
    <rPh sb="2" eb="4">
      <t>キホン</t>
    </rPh>
    <rPh sb="4" eb="6">
      <t>リョウキン</t>
    </rPh>
    <phoneticPr fontId="6"/>
  </si>
  <si>
    <t>電力従量料金</t>
    <rPh sb="0" eb="2">
      <t>デンリョク</t>
    </rPh>
    <rPh sb="2" eb="4">
      <t>ジュウリョウ</t>
    </rPh>
    <rPh sb="4" eb="6">
      <t>リョウキン</t>
    </rPh>
    <phoneticPr fontId="6"/>
  </si>
  <si>
    <t>&lt;記載例&gt;
【その他委託料】作業環境測定費</t>
    <rPh sb="1" eb="4">
      <t>キサイレイ</t>
    </rPh>
    <phoneticPr fontId="3"/>
  </si>
  <si>
    <t>様式５号-８売電関係</t>
    <rPh sb="0" eb="2">
      <t>ヨウシキ</t>
    </rPh>
    <rPh sb="3" eb="4">
      <t>ゴウ</t>
    </rPh>
    <rPh sb="6" eb="8">
      <t>バイデン</t>
    </rPh>
    <rPh sb="8" eb="10">
      <t>カンケイ</t>
    </rPh>
    <phoneticPr fontId="3"/>
  </si>
  <si>
    <t>様式第５号－１０　事業収支（キャッシュフロー計算書）</t>
    <phoneticPr fontId="3"/>
  </si>
  <si>
    <t>様式第５号－４　人件費</t>
    <rPh sb="8" eb="11">
      <t>ジンケンヒ</t>
    </rPh>
    <phoneticPr fontId="3"/>
  </si>
  <si>
    <t>様式第５号－５　維持管理費</t>
    <rPh sb="8" eb="13">
      <t>イジカンリヒ</t>
    </rPh>
    <phoneticPr fontId="3"/>
  </si>
  <si>
    <t>様式第５号－６　用役費及び委託費等</t>
    <rPh sb="8" eb="10">
      <t>ヨウエキ</t>
    </rPh>
    <rPh sb="10" eb="11">
      <t>ヒ</t>
    </rPh>
    <rPh sb="11" eb="12">
      <t>オヨ</t>
    </rPh>
    <rPh sb="13" eb="15">
      <t>イタク</t>
    </rPh>
    <rPh sb="15" eb="16">
      <t>ヒ</t>
    </rPh>
    <rPh sb="16" eb="17">
      <t>ナド</t>
    </rPh>
    <phoneticPr fontId="3"/>
  </si>
  <si>
    <t>※複数ページに跨っても構わない。</t>
    <rPh sb="1" eb="3">
      <t>フクスウ</t>
    </rPh>
    <rPh sb="7" eb="8">
      <t>マタガ</t>
    </rPh>
    <rPh sb="11" eb="12">
      <t>カマ</t>
    </rPh>
    <phoneticPr fontId="3"/>
  </si>
  <si>
    <t>　　　　　　　　　年度
　項目</t>
    <rPh sb="9" eb="10">
      <t>トシ</t>
    </rPh>
    <rPh sb="10" eb="11">
      <t>ド</t>
    </rPh>
    <rPh sb="14" eb="15">
      <t>コウ</t>
    </rPh>
    <rPh sb="15" eb="16">
      <t>メ</t>
    </rPh>
    <phoneticPr fontId="3"/>
  </si>
  <si>
    <t>開業費</t>
    <rPh sb="0" eb="2">
      <t>カイギョウ</t>
    </rPh>
    <rPh sb="2" eb="3">
      <t>ヒ</t>
    </rPh>
    <phoneticPr fontId="3"/>
  </si>
  <si>
    <t>令和8</t>
    <rPh sb="0" eb="2">
      <t>レイワ</t>
    </rPh>
    <phoneticPr fontId="69"/>
  </si>
  <si>
    <t>令和9</t>
    <rPh sb="0" eb="2">
      <t>レイワ</t>
    </rPh>
    <phoneticPr fontId="69"/>
  </si>
  <si>
    <t>運　営　期　間</t>
    <rPh sb="0" eb="1">
      <t>ウン</t>
    </rPh>
    <rPh sb="2" eb="3">
      <t>エイ</t>
    </rPh>
    <rPh sb="4" eb="5">
      <t>キ</t>
    </rPh>
    <rPh sb="6" eb="7">
      <t>アイダ</t>
    </rPh>
    <phoneticPr fontId="3"/>
  </si>
  <si>
    <r>
      <t>m</t>
    </r>
    <r>
      <rPr>
        <vertAlign val="superscript"/>
        <sz val="11"/>
        <color theme="1"/>
        <rFont val="ＭＳ Ｐゴシック"/>
        <family val="3"/>
        <charset val="128"/>
      </rPr>
      <t>3</t>
    </r>
    <r>
      <rPr>
        <sz val="11"/>
        <color theme="1"/>
        <rFont val="ＭＳ Ｐゴシック"/>
        <family val="3"/>
        <charset val="128"/>
      </rPr>
      <t>N/年</t>
    </r>
    <phoneticPr fontId="75"/>
  </si>
  <si>
    <r>
      <t>t-CO</t>
    </r>
    <r>
      <rPr>
        <vertAlign val="subscript"/>
        <sz val="11"/>
        <color theme="1"/>
        <rFont val="ＭＳ Ｐゴシック"/>
        <family val="3"/>
        <charset val="128"/>
      </rPr>
      <t>2</t>
    </r>
    <r>
      <rPr>
        <sz val="11"/>
        <color theme="1"/>
        <rFont val="ＭＳ Ｐゴシック"/>
        <family val="3"/>
        <charset val="128"/>
      </rPr>
      <t>/年</t>
    </r>
    <rPh sb="6" eb="7">
      <t>ネン</t>
    </rPh>
    <phoneticPr fontId="75"/>
  </si>
  <si>
    <t>　　　　　　　　　　　　　　　　　　　　　　　　　　　　　　　年　　度
　項　目</t>
    <rPh sb="31" eb="32">
      <t>トシ</t>
    </rPh>
    <rPh sb="34" eb="35">
      <t>ド</t>
    </rPh>
    <rPh sb="38" eb="39">
      <t>コウ</t>
    </rPh>
    <rPh sb="40" eb="41">
      <t>メ</t>
    </rPh>
    <phoneticPr fontId="4"/>
  </si>
  <si>
    <t>主要機器</t>
    <rPh sb="0" eb="2">
      <t>シュヨウ</t>
    </rPh>
    <phoneticPr fontId="3"/>
  </si>
  <si>
    <t>円/kWh</t>
    <rPh sb="0" eb="1">
      <t>エン</t>
    </rPh>
    <phoneticPr fontId="3"/>
  </si>
  <si>
    <t>様式第５号－３　運営費</t>
    <rPh sb="8" eb="11">
      <t>ウンエイヒ</t>
    </rPh>
    <phoneticPr fontId="3"/>
  </si>
  <si>
    <t>資本構成</t>
    <rPh sb="0" eb="4">
      <t>シホンコウセイ</t>
    </rPh>
    <phoneticPr fontId="3"/>
  </si>
  <si>
    <t>役割</t>
    <rPh sb="0" eb="2">
      <t>ヤクワリ</t>
    </rPh>
    <phoneticPr fontId="3"/>
  </si>
  <si>
    <t>代表企業</t>
    <rPh sb="0" eb="4">
      <t>ダイヒョウキギョウ</t>
    </rPh>
    <phoneticPr fontId="3"/>
  </si>
  <si>
    <t>備考</t>
    <rPh sb="0" eb="2">
      <t>ビコウ</t>
    </rPh>
    <phoneticPr fontId="3"/>
  </si>
  <si>
    <t>出資企業</t>
    <rPh sb="0" eb="4">
      <t>シュッシキギョウ</t>
    </rPh>
    <phoneticPr fontId="3"/>
  </si>
  <si>
    <t>※１　資格審査申請時の書類と整合を図ること。</t>
    <rPh sb="3" eb="7">
      <t>シカクシンサ</t>
    </rPh>
    <rPh sb="7" eb="10">
      <t>シンセイジ</t>
    </rPh>
    <rPh sb="11" eb="13">
      <t>ショルイ</t>
    </rPh>
    <rPh sb="14" eb="16">
      <t>セイゴウ</t>
    </rPh>
    <rPh sb="17" eb="18">
      <t>ハカ</t>
    </rPh>
    <phoneticPr fontId="3"/>
  </si>
  <si>
    <t>※２　企業名は記載しないこと。</t>
    <rPh sb="3" eb="6">
      <t>キギョウメイ</t>
    </rPh>
    <rPh sb="7" eb="9">
      <t>キサイ</t>
    </rPh>
    <phoneticPr fontId="3"/>
  </si>
  <si>
    <t>※３　記入欄が足りない場合は、適宜追加すること。</t>
    <rPh sb="3" eb="5">
      <t>キニュウ</t>
    </rPh>
    <rPh sb="5" eb="6">
      <t>ラン</t>
    </rPh>
    <rPh sb="7" eb="8">
      <t>タ</t>
    </rPh>
    <rPh sb="11" eb="13">
      <t>バアイ</t>
    </rPh>
    <rPh sb="15" eb="19">
      <t>テキギツイカ</t>
    </rPh>
    <phoneticPr fontId="3"/>
  </si>
  <si>
    <t>様式第５号－７　特別目的会社の開業費・資本金</t>
    <rPh sb="19" eb="22">
      <t>シホンキン</t>
    </rPh>
    <phoneticPr fontId="3"/>
  </si>
  <si>
    <t>合計</t>
    <rPh sb="0" eb="2">
      <t>ゴウケイ</t>
    </rPh>
    <phoneticPr fontId="3"/>
  </si>
  <si>
    <t>50%を超えること。</t>
    <rPh sb="4" eb="5">
      <t>コ</t>
    </rPh>
    <phoneticPr fontId="3"/>
  </si>
  <si>
    <t>様式第５号－９　事業収支（損益計算書）</t>
    <rPh sb="8" eb="10">
      <t>ジギョウ</t>
    </rPh>
    <rPh sb="10" eb="12">
      <t>シュウシ</t>
    </rPh>
    <rPh sb="13" eb="15">
      <t>ソンエキ</t>
    </rPh>
    <rPh sb="15" eb="17">
      <t>ケイサン</t>
    </rPh>
    <rPh sb="17" eb="18">
      <t>ショ</t>
    </rPh>
    <phoneticPr fontId="3"/>
  </si>
  <si>
    <t>構成員</t>
    <rPh sb="0" eb="3">
      <t>コウセイイン</t>
    </rPh>
    <phoneticPr fontId="3"/>
  </si>
  <si>
    <t>構成員A</t>
    <rPh sb="0" eb="3">
      <t>コウセイイン</t>
    </rPh>
    <phoneticPr fontId="3"/>
  </si>
  <si>
    <t>構成員B</t>
    <rPh sb="0" eb="3">
      <t>コウセイイン</t>
    </rPh>
    <phoneticPr fontId="3"/>
  </si>
  <si>
    <t>構成員C</t>
    <rPh sb="0" eb="3">
      <t>コウセイイン</t>
    </rPh>
    <phoneticPr fontId="3"/>
  </si>
  <si>
    <t>構成員D</t>
    <rPh sb="0" eb="3">
      <t>コウセイイン</t>
    </rPh>
    <phoneticPr fontId="3"/>
  </si>
  <si>
    <t>構成員E</t>
    <rPh sb="0" eb="3">
      <t>コウセイイン</t>
    </rPh>
    <phoneticPr fontId="3"/>
  </si>
  <si>
    <t>構成員F</t>
    <rPh sb="0" eb="3">
      <t>コウセイイン</t>
    </rPh>
    <phoneticPr fontId="3"/>
  </si>
  <si>
    <t>構成員G</t>
    <rPh sb="0" eb="3">
      <t>コウセイイン</t>
    </rPh>
    <phoneticPr fontId="3"/>
  </si>
  <si>
    <t>構成員H</t>
    <rPh sb="0" eb="3">
      <t>コウセイイン</t>
    </rPh>
    <phoneticPr fontId="3"/>
  </si>
  <si>
    <t>構成員I</t>
    <rPh sb="0" eb="3">
      <t>コウセイイン</t>
    </rPh>
    <phoneticPr fontId="3"/>
  </si>
  <si>
    <t>※記載例を参考に固定的な費用には、ごみ処理量の変動によって変動しない費用を記載すること。</t>
    <rPh sb="1" eb="3">
      <t>キサイ</t>
    </rPh>
    <rPh sb="3" eb="4">
      <t>レイ</t>
    </rPh>
    <rPh sb="5" eb="7">
      <t>サンコウ</t>
    </rPh>
    <rPh sb="10" eb="11">
      <t>テキ</t>
    </rPh>
    <rPh sb="12" eb="14">
      <t>ヒヨウ</t>
    </rPh>
    <phoneticPr fontId="4"/>
  </si>
  <si>
    <t>※項目の【】の欄には運営業務委託契約書で示すインデックス指標を記載すること。</t>
    <rPh sb="1" eb="3">
      <t>コウモク</t>
    </rPh>
    <rPh sb="7" eb="8">
      <t>ラン</t>
    </rPh>
    <rPh sb="10" eb="12">
      <t>ウンエイ</t>
    </rPh>
    <rPh sb="12" eb="14">
      <t>ギョウム</t>
    </rPh>
    <rPh sb="14" eb="16">
      <t>イタク</t>
    </rPh>
    <rPh sb="16" eb="19">
      <t>ケイヤクショ</t>
    </rPh>
    <rPh sb="20" eb="21">
      <t>シメ</t>
    </rPh>
    <rPh sb="28" eb="30">
      <t>シヒョウ</t>
    </rPh>
    <rPh sb="31" eb="33">
      <t>キサイ</t>
    </rPh>
    <phoneticPr fontId="4"/>
  </si>
  <si>
    <t>※（量）の項目は、各使用量等の単位に置き換えること。</t>
    <rPh sb="2" eb="3">
      <t>リョウ</t>
    </rPh>
    <rPh sb="5" eb="7">
      <t>コウモク</t>
    </rPh>
    <rPh sb="9" eb="10">
      <t>カク</t>
    </rPh>
    <rPh sb="10" eb="13">
      <t>シヨウリョウ</t>
    </rPh>
    <rPh sb="13" eb="14">
      <t>トウ</t>
    </rPh>
    <rPh sb="15" eb="17">
      <t>タンイ</t>
    </rPh>
    <rPh sb="18" eb="19">
      <t>オ</t>
    </rPh>
    <rPh sb="20" eb="21">
      <t>カ</t>
    </rPh>
    <phoneticPr fontId="4"/>
  </si>
  <si>
    <t>※記入欄が足りない場合は、適宜追加すること。</t>
    <rPh sb="1" eb="3">
      <t>キニュウ</t>
    </rPh>
    <rPh sb="3" eb="4">
      <t>ラン</t>
    </rPh>
    <rPh sb="5" eb="6">
      <t>タ</t>
    </rPh>
    <rPh sb="9" eb="11">
      <t>バアイ</t>
    </rPh>
    <rPh sb="13" eb="15">
      <t>テキギ</t>
    </rPh>
    <rPh sb="15" eb="17">
      <t>ツイカ</t>
    </rPh>
    <phoneticPr fontId="3"/>
  </si>
  <si>
    <t>地元経済への貢献</t>
    <rPh sb="0" eb="2">
      <t>ジモト</t>
    </rPh>
    <rPh sb="2" eb="4">
      <t>ケイザイ</t>
    </rPh>
    <rPh sb="6" eb="8">
      <t>コウケン</t>
    </rPh>
    <phoneticPr fontId="3"/>
  </si>
  <si>
    <t>2048年度</t>
    <rPh sb="4" eb="5">
      <t>ネン</t>
    </rPh>
    <rPh sb="5" eb="6">
      <t>ド</t>
    </rPh>
    <phoneticPr fontId="3"/>
  </si>
  <si>
    <t>○○工事発注</t>
    <phoneticPr fontId="3"/>
  </si>
  <si>
    <t>社数</t>
    <rPh sb="0" eb="2">
      <t>シャスウ</t>
    </rPh>
    <phoneticPr fontId="3"/>
  </si>
  <si>
    <t>社</t>
    <rPh sb="0" eb="1">
      <t>シャ</t>
    </rPh>
    <phoneticPr fontId="3"/>
  </si>
  <si>
    <t>①社数（小計）</t>
    <rPh sb="1" eb="3">
      <t>シャスウ</t>
    </rPh>
    <rPh sb="4" eb="6">
      <t>ショウケイ</t>
    </rPh>
    <phoneticPr fontId="3"/>
  </si>
  <si>
    <t>千円</t>
    <phoneticPr fontId="3"/>
  </si>
  <si>
    <t>人</t>
    <rPh sb="0" eb="1">
      <t>ニン</t>
    </rPh>
    <phoneticPr fontId="3"/>
  </si>
  <si>
    <t>A重油</t>
    <rPh sb="1" eb="3">
      <t>ジュウユ</t>
    </rPh>
    <phoneticPr fontId="75"/>
  </si>
  <si>
    <t>B・C重油</t>
    <rPh sb="3" eb="5">
      <t>ジュウユ</t>
    </rPh>
    <phoneticPr fontId="75"/>
  </si>
  <si>
    <t>灯油</t>
    <rPh sb="0" eb="2">
      <t>トウユ</t>
    </rPh>
    <phoneticPr fontId="3"/>
  </si>
  <si>
    <t>排出係数</t>
    <rPh sb="0" eb="4">
      <t>ハイシュツケイスウ</t>
    </rPh>
    <phoneticPr fontId="75"/>
  </si>
  <si>
    <r>
      <t>t-CO</t>
    </r>
    <r>
      <rPr>
        <vertAlign val="subscript"/>
        <sz val="11"/>
        <color theme="1"/>
        <rFont val="ＭＳ Ｐゴシック"/>
        <family val="3"/>
        <charset val="128"/>
      </rPr>
      <t>2</t>
    </r>
    <r>
      <rPr>
        <sz val="11"/>
        <color theme="1"/>
        <rFont val="ＭＳ Ｐゴシック"/>
        <family val="3"/>
        <charset val="128"/>
      </rPr>
      <t>/ごみt</t>
    </r>
    <phoneticPr fontId="75"/>
  </si>
  <si>
    <t>②雇用人数</t>
    <rPh sb="1" eb="5">
      <t>コヨウニンズウ</t>
    </rPh>
    <phoneticPr fontId="3"/>
  </si>
  <si>
    <t>設計・建設期間</t>
    <rPh sb="0" eb="2">
      <t>セッケイ</t>
    </rPh>
    <rPh sb="3" eb="5">
      <t>ケンセツ</t>
    </rPh>
    <rPh sb="5" eb="7">
      <t>キカン</t>
    </rPh>
    <phoneticPr fontId="3"/>
  </si>
  <si>
    <t>運営期間</t>
    <rPh sb="0" eb="2">
      <t>ウンエイ</t>
    </rPh>
    <rPh sb="2" eb="4">
      <t>キカン</t>
    </rPh>
    <phoneticPr fontId="3"/>
  </si>
  <si>
    <t>③社数（小計）</t>
    <rPh sb="1" eb="3">
      <t>シャスウ</t>
    </rPh>
    <rPh sb="4" eb="6">
      <t>ショウケイ</t>
    </rPh>
    <phoneticPr fontId="3"/>
  </si>
  <si>
    <t>地元企業数（①+③）</t>
    <rPh sb="0" eb="2">
      <t>ジモト</t>
    </rPh>
    <rPh sb="2" eb="5">
      <t>キギョウスウ</t>
    </rPh>
    <phoneticPr fontId="3"/>
  </si>
  <si>
    <t>①´金額（参考）（小計）</t>
    <rPh sb="2" eb="4">
      <t>キンガク</t>
    </rPh>
    <rPh sb="5" eb="7">
      <t>サンコウ</t>
    </rPh>
    <rPh sb="9" eb="11">
      <t>ショウケイ</t>
    </rPh>
    <phoneticPr fontId="3"/>
  </si>
  <si>
    <t>②´雇用金額（参考）（小計）</t>
    <rPh sb="2" eb="6">
      <t>コヨウキンガク</t>
    </rPh>
    <rPh sb="7" eb="9">
      <t>サンコウ</t>
    </rPh>
    <rPh sb="11" eb="13">
      <t>ショウケイ</t>
    </rPh>
    <phoneticPr fontId="3"/>
  </si>
  <si>
    <t>③´金額（参考）（小計）</t>
    <rPh sb="2" eb="4">
      <t>キンガク</t>
    </rPh>
    <rPh sb="5" eb="7">
      <t>サンコウ</t>
    </rPh>
    <rPh sb="9" eb="11">
      <t>ショウケイ</t>
    </rPh>
    <phoneticPr fontId="3"/>
  </si>
  <si>
    <t>地域貢献金額（参考）　合計（①´+②´+③´）</t>
    <rPh sb="0" eb="2">
      <t>チイキ</t>
    </rPh>
    <rPh sb="2" eb="4">
      <t>コウケン</t>
    </rPh>
    <rPh sb="4" eb="6">
      <t>キンガク</t>
    </rPh>
    <rPh sb="7" eb="9">
      <t>サンコウ</t>
    </rPh>
    <rPh sb="11" eb="12">
      <t>ゴウ</t>
    </rPh>
    <rPh sb="12" eb="13">
      <t>ケイ</t>
    </rPh>
    <phoneticPr fontId="3"/>
  </si>
  <si>
    <t>運営期間（参考）　金額計（②´+③´）</t>
    <rPh sb="0" eb="2">
      <t>ウンエイ</t>
    </rPh>
    <rPh sb="2" eb="4">
      <t>キカン</t>
    </rPh>
    <rPh sb="9" eb="11">
      <t>キンガク</t>
    </rPh>
    <rPh sb="11" eb="12">
      <t>ケイ</t>
    </rPh>
    <phoneticPr fontId="3"/>
  </si>
  <si>
    <t>①地元企業の
活用</t>
    <rPh sb="1" eb="3">
      <t>ジモト</t>
    </rPh>
    <rPh sb="3" eb="5">
      <t>キギョウ</t>
    </rPh>
    <rPh sb="7" eb="9">
      <t>カツヨウ</t>
    </rPh>
    <phoneticPr fontId="3"/>
  </si>
  <si>
    <t>③運営期間中の地元企業の活用</t>
    <rPh sb="1" eb="3">
      <t>ウンエイ</t>
    </rPh>
    <rPh sb="3" eb="5">
      <t>キカン</t>
    </rPh>
    <rPh sb="5" eb="6">
      <t>チュウ</t>
    </rPh>
    <rPh sb="7" eb="9">
      <t>ジモト</t>
    </rPh>
    <rPh sb="9" eb="11">
      <t>キギョウ</t>
    </rPh>
    <rPh sb="12" eb="14">
      <t>カツヨウ</t>
    </rPh>
    <phoneticPr fontId="3"/>
  </si>
  <si>
    <t>※電力量の算出にあたっては、計画ごみ量は「様式５号1」記載の各年度処理量、計画ごみ質は基準ごみとする。</t>
    <rPh sb="1" eb="3">
      <t>デンリョク</t>
    </rPh>
    <rPh sb="3" eb="4">
      <t>リョウ</t>
    </rPh>
    <rPh sb="5" eb="7">
      <t>サンシュツ</t>
    </rPh>
    <rPh sb="14" eb="16">
      <t>ケイカク</t>
    </rPh>
    <rPh sb="18" eb="19">
      <t>リョウ</t>
    </rPh>
    <rPh sb="21" eb="23">
      <t>ヨウシキ</t>
    </rPh>
    <rPh sb="24" eb="25">
      <t>ゴウ</t>
    </rPh>
    <rPh sb="27" eb="29">
      <t>キサイ</t>
    </rPh>
    <rPh sb="30" eb="33">
      <t>カクネンド</t>
    </rPh>
    <rPh sb="33" eb="35">
      <t>ショリ</t>
    </rPh>
    <rPh sb="35" eb="36">
      <t>リョウ</t>
    </rPh>
    <rPh sb="37" eb="39">
      <t>ケイカク</t>
    </rPh>
    <rPh sb="41" eb="42">
      <t>シツ</t>
    </rPh>
    <rPh sb="43" eb="45">
      <t>キジュン</t>
    </rPh>
    <phoneticPr fontId="3"/>
  </si>
  <si>
    <t>１．建設費</t>
    <rPh sb="2" eb="4">
      <t>ケンセツ</t>
    </rPh>
    <rPh sb="4" eb="5">
      <t>ヒ</t>
    </rPh>
    <phoneticPr fontId="3"/>
  </si>
  <si>
    <t>２．運営費等</t>
    <rPh sb="2" eb="4">
      <t>ウンエイ</t>
    </rPh>
    <rPh sb="4" eb="5">
      <t>ヒ</t>
    </rPh>
    <rPh sb="5" eb="6">
      <t>ナド</t>
    </rPh>
    <phoneticPr fontId="3"/>
  </si>
  <si>
    <t>（税抜き）</t>
    <rPh sb="1" eb="3">
      <t>ゼイヌ</t>
    </rPh>
    <phoneticPr fontId="3"/>
  </si>
  <si>
    <t>マテリアルリサイクル推進施設　　人件費内訳（税抜き）</t>
    <rPh sb="19" eb="21">
      <t>ウチワケ</t>
    </rPh>
    <rPh sb="22" eb="24">
      <t>ゼイヌ</t>
    </rPh>
    <phoneticPr fontId="4"/>
  </si>
  <si>
    <t>マテリアルリサイクル推進施設　　維持管理費内訳（税抜き）</t>
    <rPh sb="10" eb="14">
      <t>スイシンシセツ</t>
    </rPh>
    <rPh sb="16" eb="18">
      <t>イジ</t>
    </rPh>
    <rPh sb="18" eb="20">
      <t>カンリ</t>
    </rPh>
    <rPh sb="20" eb="21">
      <t>ヒ</t>
    </rPh>
    <rPh sb="21" eb="23">
      <t>ウチワケ</t>
    </rPh>
    <rPh sb="24" eb="26">
      <t>ゼイヌ</t>
    </rPh>
    <phoneticPr fontId="4"/>
  </si>
  <si>
    <t>マテリアルリサイクル推進施設　業務委託費等　（税抜き）</t>
    <rPh sb="10" eb="12">
      <t>スイシン</t>
    </rPh>
    <rPh sb="15" eb="17">
      <t>ギョウム</t>
    </rPh>
    <rPh sb="17" eb="19">
      <t>イタク</t>
    </rPh>
    <rPh sb="19" eb="20">
      <t>ヒ</t>
    </rPh>
    <rPh sb="20" eb="21">
      <t>トウ</t>
    </rPh>
    <rPh sb="23" eb="25">
      <t>ゼイヌ</t>
    </rPh>
    <phoneticPr fontId="4"/>
  </si>
  <si>
    <t>※2　地元企業の定義等については、ワードの様式集に示す作成にあたっての留意事項を参照すること。</t>
    <rPh sb="3" eb="5">
      <t>ジモト</t>
    </rPh>
    <rPh sb="5" eb="7">
      <t>キギョウ</t>
    </rPh>
    <rPh sb="8" eb="10">
      <t>テイギ</t>
    </rPh>
    <rPh sb="10" eb="11">
      <t>ナド</t>
    </rPh>
    <rPh sb="21" eb="24">
      <t>ヨウシキシュウ</t>
    </rPh>
    <rPh sb="25" eb="26">
      <t>シメ</t>
    </rPh>
    <rPh sb="40" eb="42">
      <t>サンショウ</t>
    </rPh>
    <phoneticPr fontId="3"/>
  </si>
  <si>
    <t>※3　金額は、消費税を含めないこと。</t>
    <rPh sb="3" eb="5">
      <t>キンガク</t>
    </rPh>
    <rPh sb="7" eb="10">
      <t>ショウヒゼイ</t>
    </rPh>
    <rPh sb="11" eb="12">
      <t>フク</t>
    </rPh>
    <phoneticPr fontId="3"/>
  </si>
  <si>
    <t>②電力料金（税抜き）</t>
    <rPh sb="1" eb="3">
      <t>デンリョク</t>
    </rPh>
    <rPh sb="3" eb="5">
      <t>リョウキン</t>
    </rPh>
    <rPh sb="6" eb="8">
      <t>ゼイヌ</t>
    </rPh>
    <phoneticPr fontId="6"/>
  </si>
  <si>
    <t>資本金・資本準備金</t>
    <rPh sb="0" eb="3">
      <t>シホンキン</t>
    </rPh>
    <rPh sb="4" eb="9">
      <t>シホンジュンビキン</t>
    </rPh>
    <phoneticPr fontId="3"/>
  </si>
  <si>
    <t>うち資本金</t>
    <rPh sb="2" eb="5">
      <t>シホンキン</t>
    </rPh>
    <phoneticPr fontId="3"/>
  </si>
  <si>
    <t>うち資本準備金</t>
    <rPh sb="2" eb="4">
      <t>シホン</t>
    </rPh>
    <rPh sb="4" eb="6">
      <t>ジュンビ</t>
    </rPh>
    <rPh sb="6" eb="7">
      <t>キン</t>
    </rPh>
    <phoneticPr fontId="3"/>
  </si>
  <si>
    <t>出資金額</t>
    <rPh sb="0" eb="4">
      <t>シュッシキンガク</t>
    </rPh>
    <phoneticPr fontId="3"/>
  </si>
  <si>
    <t>出資割合</t>
    <rPh sb="0" eb="4">
      <t>シュッシワリアイ</t>
    </rPh>
    <phoneticPr fontId="3"/>
  </si>
  <si>
    <t>（％）</t>
    <phoneticPr fontId="3"/>
  </si>
  <si>
    <t>※　繰越欠損金は最長10年間繰越ができるものとする。</t>
    <rPh sb="2" eb="4">
      <t>クリコシ</t>
    </rPh>
    <rPh sb="4" eb="7">
      <t>ケッソンキン</t>
    </rPh>
    <rPh sb="8" eb="10">
      <t>サイチョウ</t>
    </rPh>
    <rPh sb="12" eb="13">
      <t>ネン</t>
    </rPh>
    <rPh sb="13" eb="14">
      <t>アイダ</t>
    </rPh>
    <rPh sb="14" eb="16">
      <t>クリコシ</t>
    </rPh>
    <phoneticPr fontId="69"/>
  </si>
  <si>
    <t>建設費及び運営費 【消費税抜き】</t>
    <rPh sb="0" eb="3">
      <t>ケンセツヒ</t>
    </rPh>
    <rPh sb="3" eb="4">
      <t>オヨ</t>
    </rPh>
    <rPh sb="5" eb="8">
      <t>ウンエイヒ</t>
    </rPh>
    <rPh sb="10" eb="13">
      <t>ショウヒゼイ</t>
    </rPh>
    <rPh sb="13" eb="14">
      <t>ヌ</t>
    </rPh>
    <phoneticPr fontId="3"/>
  </si>
  <si>
    <t>令和31</t>
    <rPh sb="0" eb="2">
      <t>レイワ</t>
    </rPh>
    <phoneticPr fontId="4"/>
  </si>
  <si>
    <t>令和32</t>
    <rPh sb="0" eb="2">
      <t>レイワ</t>
    </rPh>
    <phoneticPr fontId="4"/>
  </si>
  <si>
    <t>2049</t>
  </si>
  <si>
    <t>2050</t>
    <phoneticPr fontId="3"/>
  </si>
  <si>
    <t>エネルギー回収型一般廃棄物処理施設</t>
    <rPh sb="5" eb="7">
      <t>カイシュウ</t>
    </rPh>
    <rPh sb="7" eb="8">
      <t>ガタ</t>
    </rPh>
    <rPh sb="8" eb="10">
      <t>イッパン</t>
    </rPh>
    <rPh sb="10" eb="13">
      <t>ハイキブツ</t>
    </rPh>
    <rPh sb="13" eb="15">
      <t>ショリ</t>
    </rPh>
    <rPh sb="15" eb="17">
      <t>シセツ</t>
    </rPh>
    <phoneticPr fontId="4"/>
  </si>
  <si>
    <t>不燃ごみ・不燃粗大ごみ処理ライン</t>
    <rPh sb="0" eb="2">
      <t>フネン</t>
    </rPh>
    <rPh sb="5" eb="7">
      <t>フネン</t>
    </rPh>
    <rPh sb="7" eb="9">
      <t>ソダイ</t>
    </rPh>
    <rPh sb="11" eb="13">
      <t>ショリ</t>
    </rPh>
    <phoneticPr fontId="3"/>
  </si>
  <si>
    <t>缶処理ライン</t>
    <rPh sb="0" eb="1">
      <t>カン</t>
    </rPh>
    <rPh sb="1" eb="3">
      <t>ショリ</t>
    </rPh>
    <phoneticPr fontId="3"/>
  </si>
  <si>
    <t>プラスチック資源処理ライン</t>
    <rPh sb="6" eb="8">
      <t>シゲン</t>
    </rPh>
    <rPh sb="8" eb="10">
      <t>ショリ</t>
    </rPh>
    <phoneticPr fontId="3"/>
  </si>
  <si>
    <t>エネルギー回収型一般廃棄物処理施設（管理棟を含む）</t>
    <rPh sb="5" eb="8">
      <t>カイシュウガタ</t>
    </rPh>
    <rPh sb="8" eb="10">
      <t>イッパン</t>
    </rPh>
    <rPh sb="10" eb="13">
      <t>ハイキブツ</t>
    </rPh>
    <rPh sb="13" eb="15">
      <t>ショリ</t>
    </rPh>
    <rPh sb="15" eb="17">
      <t>シセツ</t>
    </rPh>
    <rPh sb="18" eb="21">
      <t>カンリトウ</t>
    </rPh>
    <rPh sb="22" eb="23">
      <t>フク</t>
    </rPh>
    <phoneticPr fontId="3"/>
  </si>
  <si>
    <t>エネルギー回収型一般廃棄物処理施設の運営費</t>
    <rPh sb="5" eb="7">
      <t>カイシュウ</t>
    </rPh>
    <rPh sb="7" eb="8">
      <t>ガタ</t>
    </rPh>
    <rPh sb="8" eb="10">
      <t>イッパン</t>
    </rPh>
    <rPh sb="10" eb="13">
      <t>ハイキブツ</t>
    </rPh>
    <rPh sb="13" eb="15">
      <t>ショリ</t>
    </rPh>
    <rPh sb="15" eb="17">
      <t>シセツ</t>
    </rPh>
    <rPh sb="18" eb="21">
      <t>ウンエイヒ</t>
    </rPh>
    <phoneticPr fontId="3"/>
  </si>
  <si>
    <t>用役費</t>
    <rPh sb="0" eb="2">
      <t>ヨウエキ</t>
    </rPh>
    <rPh sb="2" eb="3">
      <t>ヒ</t>
    </rPh>
    <phoneticPr fontId="3"/>
  </si>
  <si>
    <t>保険料</t>
    <rPh sb="0" eb="3">
      <t>ホケンリョウ</t>
    </rPh>
    <phoneticPr fontId="3"/>
  </si>
  <si>
    <t>【記入にあたっての注意事項】</t>
    <rPh sb="1" eb="3">
      <t>キニュウ</t>
    </rPh>
    <rPh sb="9" eb="11">
      <t>チュウイ</t>
    </rPh>
    <rPh sb="11" eb="13">
      <t>ジコウ</t>
    </rPh>
    <phoneticPr fontId="3"/>
  </si>
  <si>
    <t>※運営費の算出にあたっての基本的な考え方：委託費の見直しについては、物価変動等に基づいて毎年協議を行い、必要に応じて改定することとします。</t>
    <rPh sb="1" eb="3">
      <t>ウンエイ</t>
    </rPh>
    <rPh sb="3" eb="4">
      <t>ヒ</t>
    </rPh>
    <rPh sb="5" eb="7">
      <t>サンシュツ</t>
    </rPh>
    <rPh sb="13" eb="16">
      <t>キホンテキ</t>
    </rPh>
    <rPh sb="17" eb="18">
      <t>カンガ</t>
    </rPh>
    <rPh sb="19" eb="20">
      <t>カタ</t>
    </rPh>
    <rPh sb="21" eb="23">
      <t>イタク</t>
    </rPh>
    <rPh sb="23" eb="24">
      <t>ヒ</t>
    </rPh>
    <rPh sb="25" eb="27">
      <t>ミナオ</t>
    </rPh>
    <rPh sb="34" eb="36">
      <t>ブッカ</t>
    </rPh>
    <rPh sb="36" eb="39">
      <t>ヘンドウトウ</t>
    </rPh>
    <rPh sb="40" eb="41">
      <t>モト</t>
    </rPh>
    <rPh sb="44" eb="46">
      <t>マイトシ</t>
    </rPh>
    <rPh sb="46" eb="48">
      <t>キョウギ</t>
    </rPh>
    <rPh sb="49" eb="50">
      <t>オコナ</t>
    </rPh>
    <rPh sb="52" eb="54">
      <t>ヒツヨウ</t>
    </rPh>
    <rPh sb="55" eb="56">
      <t>オウ</t>
    </rPh>
    <rPh sb="58" eb="60">
      <t>カイテイ</t>
    </rPh>
    <phoneticPr fontId="4"/>
  </si>
  <si>
    <t>※運営期間は20年間とし、稼働開始１年目はご提案の建設工程期間を踏まえて稼働月数を設定してください。</t>
    <rPh sb="1" eb="3">
      <t>ウンエイ</t>
    </rPh>
    <rPh sb="3" eb="5">
      <t>キカン</t>
    </rPh>
    <rPh sb="8" eb="10">
      <t>ネンカン</t>
    </rPh>
    <rPh sb="13" eb="15">
      <t>カドウ</t>
    </rPh>
    <rPh sb="15" eb="17">
      <t>カイシ</t>
    </rPh>
    <rPh sb="18" eb="20">
      <t>ネンメ</t>
    </rPh>
    <rPh sb="22" eb="24">
      <t>テイアン</t>
    </rPh>
    <rPh sb="25" eb="27">
      <t>ケンセツ</t>
    </rPh>
    <rPh sb="27" eb="29">
      <t>コウテイ</t>
    </rPh>
    <rPh sb="29" eb="31">
      <t>キカン</t>
    </rPh>
    <rPh sb="32" eb="33">
      <t>フ</t>
    </rPh>
    <rPh sb="36" eb="38">
      <t>カドウ</t>
    </rPh>
    <rPh sb="38" eb="40">
      <t>ツキスウ</t>
    </rPh>
    <rPh sb="41" eb="43">
      <t>セッテイ</t>
    </rPh>
    <phoneticPr fontId="3"/>
  </si>
  <si>
    <t>建設費内訳（千円・税抜き）</t>
    <rPh sb="3" eb="5">
      <t>ウチワケ</t>
    </rPh>
    <rPh sb="6" eb="8">
      <t>センエン</t>
    </rPh>
    <rPh sb="9" eb="11">
      <t>ゼイヌ</t>
    </rPh>
    <phoneticPr fontId="3"/>
  </si>
  <si>
    <t>令和11年度</t>
    <rPh sb="0" eb="2">
      <t>レイワ</t>
    </rPh>
    <rPh sb="4" eb="5">
      <t>ネン</t>
    </rPh>
    <rPh sb="5" eb="6">
      <t>ド</t>
    </rPh>
    <phoneticPr fontId="3"/>
  </si>
  <si>
    <t>令和12年度</t>
    <rPh sb="0" eb="2">
      <t>レイワ</t>
    </rPh>
    <rPh sb="4" eb="5">
      <t>ネン</t>
    </rPh>
    <rPh sb="5" eb="6">
      <t>ド</t>
    </rPh>
    <phoneticPr fontId="3"/>
  </si>
  <si>
    <t>建設費</t>
    <rPh sb="0" eb="3">
      <t>ケンセツヒ</t>
    </rPh>
    <phoneticPr fontId="57"/>
  </si>
  <si>
    <t>エネルギー回収型一般廃棄物処理施設</t>
    <rPh sb="5" eb="7">
      <t>カイシュウ</t>
    </rPh>
    <rPh sb="7" eb="8">
      <t>ガタ</t>
    </rPh>
    <rPh sb="8" eb="10">
      <t>イッパン</t>
    </rPh>
    <rPh sb="10" eb="13">
      <t>ハイキブツ</t>
    </rPh>
    <rPh sb="13" eb="15">
      <t>ショリ</t>
    </rPh>
    <rPh sb="15" eb="17">
      <t>シセツ</t>
    </rPh>
    <phoneticPr fontId="57"/>
  </si>
  <si>
    <t>　受入れ・供給設備工事</t>
    <phoneticPr fontId="3"/>
  </si>
  <si>
    <t>　燃焼設備</t>
    <rPh sb="1" eb="3">
      <t>ネンショウ</t>
    </rPh>
    <rPh sb="3" eb="5">
      <t>セツビ</t>
    </rPh>
    <phoneticPr fontId="3"/>
  </si>
  <si>
    <t>　燃焼ガス冷却設備</t>
    <rPh sb="1" eb="3">
      <t>ネンショウ</t>
    </rPh>
    <rPh sb="5" eb="7">
      <t>レイキャク</t>
    </rPh>
    <rPh sb="7" eb="9">
      <t>セツビ</t>
    </rPh>
    <phoneticPr fontId="3"/>
  </si>
  <si>
    <t>　排ガス処理設備</t>
    <rPh sb="1" eb="2">
      <t>ハイ</t>
    </rPh>
    <rPh sb="4" eb="6">
      <t>ショリ</t>
    </rPh>
    <rPh sb="6" eb="8">
      <t>セツビ</t>
    </rPh>
    <phoneticPr fontId="3"/>
  </si>
  <si>
    <t>　余熱利用設備</t>
    <rPh sb="1" eb="3">
      <t>ヨネツ</t>
    </rPh>
    <rPh sb="3" eb="5">
      <t>リヨウ</t>
    </rPh>
    <rPh sb="5" eb="7">
      <t>セツビ</t>
    </rPh>
    <phoneticPr fontId="3"/>
  </si>
  <si>
    <t>　通風設備</t>
    <rPh sb="1" eb="3">
      <t>ツウフウ</t>
    </rPh>
    <rPh sb="3" eb="5">
      <t>セツビ</t>
    </rPh>
    <phoneticPr fontId="3"/>
  </si>
  <si>
    <t>　灰出し設備</t>
    <rPh sb="1" eb="2">
      <t>ハイ</t>
    </rPh>
    <rPh sb="2" eb="3">
      <t>ダ</t>
    </rPh>
    <rPh sb="4" eb="6">
      <t>セツビ</t>
    </rPh>
    <phoneticPr fontId="3"/>
  </si>
  <si>
    <t>　給水設備</t>
    <rPh sb="1" eb="3">
      <t>キュウスイ</t>
    </rPh>
    <rPh sb="3" eb="5">
      <t>セツビ</t>
    </rPh>
    <phoneticPr fontId="3"/>
  </si>
  <si>
    <t>　排水処理設備</t>
    <rPh sb="1" eb="3">
      <t>ハイスイ</t>
    </rPh>
    <rPh sb="3" eb="5">
      <t>ショリ</t>
    </rPh>
    <rPh sb="5" eb="7">
      <t>セツビ</t>
    </rPh>
    <phoneticPr fontId="3"/>
  </si>
  <si>
    <t>　雑設備</t>
    <rPh sb="1" eb="2">
      <t>ザツ</t>
    </rPh>
    <rPh sb="2" eb="4">
      <t>セツビ</t>
    </rPh>
    <phoneticPr fontId="3"/>
  </si>
  <si>
    <t>　共通設備</t>
    <rPh sb="1" eb="3">
      <t>キョウツウ</t>
    </rPh>
    <rPh sb="3" eb="5">
      <t>セツビ</t>
    </rPh>
    <phoneticPr fontId="3"/>
  </si>
  <si>
    <t>　建築工事</t>
    <rPh sb="1" eb="3">
      <t>ケンチク</t>
    </rPh>
    <rPh sb="3" eb="5">
      <t>コウジ</t>
    </rPh>
    <phoneticPr fontId="3"/>
  </si>
  <si>
    <t>　土木工事・外構工事</t>
    <rPh sb="1" eb="3">
      <t>ドボク</t>
    </rPh>
    <rPh sb="3" eb="5">
      <t>コウジ</t>
    </rPh>
    <rPh sb="6" eb="7">
      <t>ガイ</t>
    </rPh>
    <rPh sb="7" eb="8">
      <t>コウ</t>
    </rPh>
    <rPh sb="8" eb="10">
      <t>コウジ</t>
    </rPh>
    <phoneticPr fontId="3"/>
  </si>
  <si>
    <t>　造成工事</t>
    <rPh sb="1" eb="3">
      <t>ゾウセイ</t>
    </rPh>
    <rPh sb="3" eb="5">
      <t>コウジ</t>
    </rPh>
    <phoneticPr fontId="3"/>
  </si>
  <si>
    <t>　建築機械設備工事</t>
    <rPh sb="1" eb="3">
      <t>ケンチク</t>
    </rPh>
    <rPh sb="3" eb="5">
      <t>キカイ</t>
    </rPh>
    <rPh sb="5" eb="7">
      <t>セツビ</t>
    </rPh>
    <rPh sb="7" eb="9">
      <t>コウジ</t>
    </rPh>
    <phoneticPr fontId="3"/>
  </si>
  <si>
    <t>　建築電気設備工事</t>
    <rPh sb="1" eb="3">
      <t>ケンチク</t>
    </rPh>
    <rPh sb="3" eb="5">
      <t>デンキ</t>
    </rPh>
    <rPh sb="5" eb="7">
      <t>セツビ</t>
    </rPh>
    <rPh sb="7" eb="9">
      <t>コウジ</t>
    </rPh>
    <phoneticPr fontId="3"/>
  </si>
  <si>
    <t>　不燃ごみ・不燃粗大ごみ処理ライン</t>
    <rPh sb="1" eb="3">
      <t>フネン</t>
    </rPh>
    <rPh sb="6" eb="8">
      <t>フネン</t>
    </rPh>
    <rPh sb="8" eb="10">
      <t>ソダイ</t>
    </rPh>
    <rPh sb="12" eb="14">
      <t>ショリ</t>
    </rPh>
    <phoneticPr fontId="3"/>
  </si>
  <si>
    <t>　缶処理ライン</t>
    <rPh sb="1" eb="2">
      <t>カン</t>
    </rPh>
    <rPh sb="2" eb="4">
      <t>ショリ</t>
    </rPh>
    <phoneticPr fontId="3"/>
  </si>
  <si>
    <t>　ペットボトル処理ライン</t>
    <rPh sb="7" eb="9">
      <t>ショリ</t>
    </rPh>
    <phoneticPr fontId="3"/>
  </si>
  <si>
    <t xml:space="preserve">  プラスチック資源処理ライン</t>
    <rPh sb="8" eb="10">
      <t>シゲン</t>
    </rPh>
    <rPh sb="10" eb="12">
      <t>ショリ</t>
    </rPh>
    <phoneticPr fontId="3"/>
  </si>
  <si>
    <t>　電気計装設備</t>
    <rPh sb="1" eb="3">
      <t>デンキ</t>
    </rPh>
    <rPh sb="3" eb="5">
      <t>ケイソウ</t>
    </rPh>
    <rPh sb="5" eb="7">
      <t>セツビ</t>
    </rPh>
    <phoneticPr fontId="3"/>
  </si>
  <si>
    <t>　雑設備</t>
    <rPh sb="1" eb="4">
      <t>ザツセツビ</t>
    </rPh>
    <phoneticPr fontId="3"/>
  </si>
  <si>
    <t>　ストックヤード</t>
    <phoneticPr fontId="3"/>
  </si>
  <si>
    <t>様式第５号－２　設計、建設費</t>
    <phoneticPr fontId="3"/>
  </si>
  <si>
    <t>様式第５号－１　事業費（建設費と運営費の合計）</t>
    <phoneticPr fontId="3"/>
  </si>
  <si>
    <t>エネルギー回収型一般廃棄物処理施設の運営費</t>
    <rPh sb="5" eb="8">
      <t>カイシュウガタ</t>
    </rPh>
    <rPh sb="8" eb="10">
      <t>イッパン</t>
    </rPh>
    <rPh sb="10" eb="13">
      <t>ハイキブツ</t>
    </rPh>
    <rPh sb="13" eb="15">
      <t>ショリ</t>
    </rPh>
    <rPh sb="15" eb="17">
      <t>シセツ</t>
    </rPh>
    <rPh sb="18" eb="21">
      <t>ウンエイヒ</t>
    </rPh>
    <phoneticPr fontId="3"/>
  </si>
  <si>
    <t>マテリアルリサイクル推進施設の運営費</t>
    <phoneticPr fontId="3"/>
  </si>
  <si>
    <t>用役費</t>
    <rPh sb="0" eb="2">
      <t>ヨウエキ</t>
    </rPh>
    <rPh sb="2" eb="3">
      <t>ヒ</t>
    </rPh>
    <phoneticPr fontId="3"/>
  </si>
  <si>
    <t>エネルギー回収型一般廃棄物処理施設　　人件費内訳（税抜き）</t>
    <rPh sb="5" eb="8">
      <t>カイシュウガタ</t>
    </rPh>
    <rPh sb="8" eb="10">
      <t>イッパン</t>
    </rPh>
    <rPh sb="10" eb="13">
      <t>ハイキブツ</t>
    </rPh>
    <rPh sb="13" eb="15">
      <t>ショリ</t>
    </rPh>
    <rPh sb="15" eb="17">
      <t>シセツ</t>
    </rPh>
    <rPh sb="19" eb="21">
      <t>ジンケン</t>
    </rPh>
    <rPh sb="21" eb="22">
      <t>ヒ</t>
    </rPh>
    <rPh sb="22" eb="24">
      <t>ウチワケ</t>
    </rPh>
    <rPh sb="25" eb="27">
      <t>ゼイヌ</t>
    </rPh>
    <phoneticPr fontId="4"/>
  </si>
  <si>
    <t>エネルギー回収型一般廃棄物処理施設　　維持管理費内訳（税抜き）</t>
    <rPh sb="5" eb="8">
      <t>カイシュウガタ</t>
    </rPh>
    <rPh sb="8" eb="10">
      <t>イッパン</t>
    </rPh>
    <rPh sb="10" eb="13">
      <t>ハイキブツ</t>
    </rPh>
    <rPh sb="13" eb="15">
      <t>ショリ</t>
    </rPh>
    <rPh sb="15" eb="17">
      <t>シセツ</t>
    </rPh>
    <rPh sb="19" eb="21">
      <t>イジ</t>
    </rPh>
    <rPh sb="21" eb="23">
      <t>カンリ</t>
    </rPh>
    <rPh sb="23" eb="24">
      <t>ヒ</t>
    </rPh>
    <rPh sb="24" eb="26">
      <t>ウチワケ</t>
    </rPh>
    <rPh sb="27" eb="29">
      <t>ゼイヌ</t>
    </rPh>
    <phoneticPr fontId="4"/>
  </si>
  <si>
    <t>エネルギー回収型一般廃棄物処理施設　業務委託費等　（税抜き）</t>
    <rPh sb="18" eb="20">
      <t>ギョウム</t>
    </rPh>
    <rPh sb="20" eb="22">
      <t>イタク</t>
    </rPh>
    <rPh sb="22" eb="23">
      <t>ヒ</t>
    </rPh>
    <rPh sb="23" eb="24">
      <t>トウ</t>
    </rPh>
    <rPh sb="26" eb="28">
      <t>ゼイヌ</t>
    </rPh>
    <phoneticPr fontId="4"/>
  </si>
  <si>
    <t>令和8年度</t>
    <rPh sb="0" eb="2">
      <t>レイワ</t>
    </rPh>
    <rPh sb="3" eb="5">
      <t>ネンド</t>
    </rPh>
    <phoneticPr fontId="4"/>
  </si>
  <si>
    <t>令和9年度</t>
    <rPh sb="0" eb="2">
      <t>レイワ</t>
    </rPh>
    <rPh sb="3" eb="5">
      <t>ネンド</t>
    </rPh>
    <phoneticPr fontId="4"/>
  </si>
  <si>
    <t>令和10年度</t>
    <rPh sb="0" eb="2">
      <t>レイワ</t>
    </rPh>
    <rPh sb="4" eb="6">
      <t>ネンド</t>
    </rPh>
    <phoneticPr fontId="4"/>
  </si>
  <si>
    <t>令和11年度</t>
    <rPh sb="0" eb="2">
      <t>レイワ</t>
    </rPh>
    <rPh sb="4" eb="6">
      <t>ネンド</t>
    </rPh>
    <phoneticPr fontId="4"/>
  </si>
  <si>
    <t>令和12年度</t>
    <rPh sb="0" eb="2">
      <t>レイワ</t>
    </rPh>
    <rPh sb="4" eb="6">
      <t>ネンド</t>
    </rPh>
    <phoneticPr fontId="4"/>
  </si>
  <si>
    <t>※　法定実効税率は33.58%とする。（法人税23.2％、地方法人税10.3%、法人住民税（県民税・市民税）7.0％、法人事業税7.0%、特別法人事業税37.0%より。）異なる値を用いる場合は、説明欄でその算出根拠を示すこと。</t>
    <rPh sb="46" eb="49">
      <t>ケンミンゼイ</t>
    </rPh>
    <rPh sb="61" eb="64">
      <t>ジギョウゼイ</t>
    </rPh>
    <rPh sb="69" eb="71">
      <t>トクベツ</t>
    </rPh>
    <rPh sb="71" eb="73">
      <t>ホウジン</t>
    </rPh>
    <rPh sb="73" eb="76">
      <t>ジギョウゼイ</t>
    </rPh>
    <rPh sb="97" eb="99">
      <t>セツメイ</t>
    </rPh>
    <rPh sb="99" eb="100">
      <t>ラン</t>
    </rPh>
    <phoneticPr fontId="69"/>
  </si>
  <si>
    <t>※　外形標準課税適用法人となる場合、以下の説明欄に算出根拠を示すこと。</t>
    <rPh sb="2" eb="4">
      <t>ガイケイ</t>
    </rPh>
    <rPh sb="4" eb="6">
      <t>ヒョウジュン</t>
    </rPh>
    <rPh sb="6" eb="8">
      <t>カゼイ</t>
    </rPh>
    <rPh sb="8" eb="10">
      <t>テキヨウ</t>
    </rPh>
    <rPh sb="10" eb="12">
      <t>ホウジン</t>
    </rPh>
    <rPh sb="15" eb="17">
      <t>バアイ</t>
    </rPh>
    <rPh sb="18" eb="20">
      <t>イカ</t>
    </rPh>
    <rPh sb="21" eb="23">
      <t>セツメイ</t>
    </rPh>
    <rPh sb="23" eb="24">
      <t>ラン</t>
    </rPh>
    <rPh sb="25" eb="27">
      <t>サンシュツ</t>
    </rPh>
    <rPh sb="27" eb="29">
      <t>コンキョ</t>
    </rPh>
    <rPh sb="30" eb="31">
      <t>シメ</t>
    </rPh>
    <phoneticPr fontId="69"/>
  </si>
  <si>
    <t>事業収支（損益計算書）</t>
    <rPh sb="0" eb="2">
      <t>ジギョウ</t>
    </rPh>
    <rPh sb="2" eb="4">
      <t>シュウシ</t>
    </rPh>
    <rPh sb="5" eb="7">
      <t>ソンエキ</t>
    </rPh>
    <rPh sb="7" eb="10">
      <t>ケイサンショ</t>
    </rPh>
    <phoneticPr fontId="69"/>
  </si>
  <si>
    <t>事業収支（キャッシュフロー計算書）</t>
    <rPh sb="0" eb="2">
      <t>ジギョウ</t>
    </rPh>
    <rPh sb="2" eb="4">
      <t>シュウシ</t>
    </rPh>
    <rPh sb="13" eb="16">
      <t>ケイサンショ</t>
    </rPh>
    <phoneticPr fontId="69"/>
  </si>
  <si>
    <t xml:space="preserve">※：マテリアルリサイクル推進施設での消費電力を含むこと。
</t>
    <phoneticPr fontId="3"/>
  </si>
  <si>
    <t>※：排出係数は別添の排出係数を参照すること。</t>
    <phoneticPr fontId="3"/>
  </si>
  <si>
    <t>※：ごみの燃焼に伴い、ごみそのものから排出するものを除くこと。また、敷地内で使用する重機等の利用に伴う燃料使用量を除くこと。</t>
    <phoneticPr fontId="3"/>
  </si>
  <si>
    <t>電力（東北電力(株)）</t>
    <rPh sb="0" eb="2">
      <t>デンリョク</t>
    </rPh>
    <rPh sb="3" eb="5">
      <t>トウホク</t>
    </rPh>
    <rPh sb="5" eb="7">
      <t>デンリョク</t>
    </rPh>
    <rPh sb="7" eb="10">
      <t>カブ</t>
    </rPh>
    <phoneticPr fontId="3"/>
  </si>
  <si>
    <t>2049年度</t>
    <rPh sb="4" eb="5">
      <t>ネン</t>
    </rPh>
    <rPh sb="5" eb="6">
      <t>ド</t>
    </rPh>
    <phoneticPr fontId="3"/>
  </si>
  <si>
    <t>2050年度</t>
    <rPh sb="4" eb="5">
      <t>ネン</t>
    </rPh>
    <rPh sb="5" eb="6">
      <t>ド</t>
    </rPh>
    <phoneticPr fontId="3"/>
  </si>
  <si>
    <t>地元人材(②）</t>
    <rPh sb="0" eb="2">
      <t>ジモト</t>
    </rPh>
    <rPh sb="2" eb="4">
      <t>ジンザイ</t>
    </rPh>
    <phoneticPr fontId="3"/>
  </si>
  <si>
    <t>②地元人材
の雇用</t>
    <rPh sb="1" eb="3">
      <t>ジモト</t>
    </rPh>
    <rPh sb="3" eb="5">
      <t>ジンザイ</t>
    </rPh>
    <rPh sb="7" eb="9">
      <t>コヨウ</t>
    </rPh>
    <phoneticPr fontId="3"/>
  </si>
  <si>
    <t>2058
年度</t>
    <rPh sb="5" eb="7">
      <t>ネンド</t>
    </rPh>
    <phoneticPr fontId="3"/>
  </si>
  <si>
    <t>2059
年度</t>
    <rPh sb="5" eb="7">
      <t>ネンド</t>
    </rPh>
    <phoneticPr fontId="3"/>
  </si>
  <si>
    <t>エネルギー回収型一般廃棄物処理施設</t>
    <rPh sb="5" eb="8">
      <t>カイシュウガタ</t>
    </rPh>
    <rPh sb="8" eb="10">
      <t>イッパン</t>
    </rPh>
    <rPh sb="10" eb="13">
      <t>ハイキブツ</t>
    </rPh>
    <rPh sb="13" eb="15">
      <t>ショリ</t>
    </rPh>
    <rPh sb="15" eb="17">
      <t>シセツ</t>
    </rPh>
    <phoneticPr fontId="3"/>
  </si>
  <si>
    <t>一関地区広域行政組合
エネルギー回収型一般廃棄物処理施設及び
マテリアルリサイクル推進施設
整備・運営事業
様式集
（エクセル版）</t>
    <phoneticPr fontId="3"/>
  </si>
  <si>
    <t>令和7年4月
一関地区広域行政組合</t>
    <phoneticPr fontId="3"/>
  </si>
  <si>
    <t>様式第７号－３－1　脱炭素社会に向けた貢献</t>
    <rPh sb="4" eb="5">
      <t>ゴウ</t>
    </rPh>
    <rPh sb="10" eb="13">
      <t>ダツタンソ</t>
    </rPh>
    <rPh sb="13" eb="15">
      <t>シャカイ</t>
    </rPh>
    <rPh sb="16" eb="17">
      <t>ム</t>
    </rPh>
    <rPh sb="19" eb="21">
      <t>コウケン</t>
    </rPh>
    <phoneticPr fontId="3"/>
  </si>
  <si>
    <t>様式第７号－３－1　脱炭素社会に向けた貢献（温室効果ガスの排出量（排出係数））</t>
    <phoneticPr fontId="3"/>
  </si>
  <si>
    <t>熱供給（省令の排出係数）</t>
    <rPh sb="0" eb="3">
      <t>ネツキョウキュウ</t>
    </rPh>
    <rPh sb="4" eb="6">
      <t>ショウレイ</t>
    </rPh>
    <rPh sb="7" eb="9">
      <t>ハイシュツ</t>
    </rPh>
    <rPh sb="9" eb="11">
      <t>ケイスウ</t>
    </rPh>
    <phoneticPr fontId="75"/>
  </si>
  <si>
    <t>都市ガス（省令の排出係数）</t>
    <rPh sb="0" eb="2">
      <t>トシ</t>
    </rPh>
    <phoneticPr fontId="75"/>
  </si>
  <si>
    <t xml:space="preserve">様式第７号－６－１　施設の維持補修費の縮減と長寿命化 </t>
    <rPh sb="4" eb="5">
      <t>ゴウ</t>
    </rPh>
    <phoneticPr fontId="3"/>
  </si>
  <si>
    <t>様式第７号－１－２　地元企業の活用・地元人材の雇用</t>
    <rPh sb="0" eb="2">
      <t>ヨウシキ</t>
    </rPh>
    <rPh sb="2" eb="3">
      <t>ダイ</t>
    </rPh>
    <rPh sb="4" eb="5">
      <t>ゴウ</t>
    </rPh>
    <phoneticPr fontId="75"/>
  </si>
  <si>
    <r>
      <t>t-CO</t>
    </r>
    <r>
      <rPr>
        <vertAlign val="subscript"/>
        <sz val="10"/>
        <color theme="1"/>
        <rFont val="ＭＳ Ｐゴシック"/>
        <family val="3"/>
        <charset val="128"/>
      </rPr>
      <t>2</t>
    </r>
    <r>
      <rPr>
        <sz val="10"/>
        <rFont val="ＭＳ Ｐゴシック"/>
        <family val="3"/>
        <charset val="128"/>
      </rPr>
      <t>/kWh</t>
    </r>
    <phoneticPr fontId="75"/>
  </si>
  <si>
    <r>
      <t>t-CO</t>
    </r>
    <r>
      <rPr>
        <vertAlign val="subscript"/>
        <sz val="10"/>
        <color theme="1"/>
        <rFont val="ＭＳ Ｐゴシック"/>
        <family val="3"/>
        <charset val="128"/>
      </rPr>
      <t>2</t>
    </r>
    <r>
      <rPr>
        <sz val="10"/>
        <rFont val="ＭＳ Ｐゴシック"/>
        <family val="3"/>
        <charset val="128"/>
      </rPr>
      <t>/t</t>
    </r>
    <phoneticPr fontId="75"/>
  </si>
  <si>
    <r>
      <t>t-CO</t>
    </r>
    <r>
      <rPr>
        <vertAlign val="subscript"/>
        <sz val="10"/>
        <color theme="1"/>
        <rFont val="ＭＳ Ｐゴシック"/>
        <family val="3"/>
        <charset val="128"/>
      </rPr>
      <t>2</t>
    </r>
    <r>
      <rPr>
        <sz val="10"/>
        <rFont val="ＭＳ Ｐゴシック"/>
        <family val="3"/>
        <charset val="128"/>
      </rPr>
      <t>/kL</t>
    </r>
    <phoneticPr fontId="75"/>
  </si>
  <si>
    <r>
      <t>t-CO</t>
    </r>
    <r>
      <rPr>
        <vertAlign val="subscript"/>
        <sz val="10"/>
        <color theme="1"/>
        <rFont val="ＭＳ Ｐゴシック"/>
        <family val="3"/>
        <charset val="128"/>
      </rPr>
      <t>2</t>
    </r>
    <r>
      <rPr>
        <sz val="10"/>
        <rFont val="ＭＳ Ｐゴシック"/>
        <family val="3"/>
        <charset val="128"/>
      </rPr>
      <t>/GJ</t>
    </r>
    <phoneticPr fontId="75"/>
  </si>
  <si>
    <r>
      <t>t-CO</t>
    </r>
    <r>
      <rPr>
        <vertAlign val="subscript"/>
        <sz val="10"/>
        <color theme="1"/>
        <rFont val="ＭＳ Ｐゴシック"/>
        <family val="3"/>
        <charset val="128"/>
      </rPr>
      <t>2</t>
    </r>
    <r>
      <rPr>
        <sz val="10"/>
        <rFont val="ＭＳ Ｐゴシック"/>
        <family val="3"/>
        <charset val="128"/>
      </rPr>
      <t>/Nm</t>
    </r>
    <r>
      <rPr>
        <vertAlign val="superscript"/>
        <sz val="10"/>
        <rFont val="ＭＳ Ｐゴシック"/>
        <family val="3"/>
        <charset val="128"/>
      </rPr>
      <t>3</t>
    </r>
    <phoneticPr fontId="75"/>
  </si>
  <si>
    <t>※：温室効果ガス排出量算定・報告マニュアル（Ver5.0）（令和6年2月）</t>
    <rPh sb="2" eb="6">
      <t>オンシツコウカ</t>
    </rPh>
    <rPh sb="8" eb="11">
      <t>ハイシュツリョウ</t>
    </rPh>
    <rPh sb="11" eb="13">
      <t>サンテイ</t>
    </rPh>
    <rPh sb="14" eb="16">
      <t>ホウコク</t>
    </rPh>
    <rPh sb="30" eb="32">
      <t>レイワ</t>
    </rPh>
    <rPh sb="33" eb="34">
      <t>ネン</t>
    </rPh>
    <rPh sb="35" eb="36">
      <t>ガツ</t>
    </rPh>
    <phoneticPr fontId="75"/>
  </si>
  <si>
    <t>令和10</t>
    <rPh sb="0" eb="2">
      <t>レイワ</t>
    </rPh>
    <phoneticPr fontId="69"/>
  </si>
  <si>
    <t>令和11</t>
    <rPh sb="0" eb="2">
      <t>レイワ</t>
    </rPh>
    <phoneticPr fontId="69"/>
  </si>
  <si>
    <t>令和12</t>
    <rPh sb="0" eb="2">
      <t>レイワ</t>
    </rPh>
    <phoneticPr fontId="69"/>
  </si>
  <si>
    <t>令和13</t>
    <rPh sb="0" eb="2">
      <t>レイワ</t>
    </rPh>
    <phoneticPr fontId="69"/>
  </si>
  <si>
    <t>令和14</t>
    <rPh sb="0" eb="2">
      <t>レイワ</t>
    </rPh>
    <phoneticPr fontId="69"/>
  </si>
  <si>
    <t>令和15</t>
    <rPh sb="0" eb="2">
      <t>レイワ</t>
    </rPh>
    <phoneticPr fontId="69"/>
  </si>
  <si>
    <t>令和16</t>
    <rPh sb="0" eb="2">
      <t>レイワ</t>
    </rPh>
    <phoneticPr fontId="69"/>
  </si>
  <si>
    <t>令和17</t>
    <rPh sb="0" eb="2">
      <t>レイワ</t>
    </rPh>
    <phoneticPr fontId="69"/>
  </si>
  <si>
    <t>令和18</t>
    <rPh sb="0" eb="2">
      <t>レイワ</t>
    </rPh>
    <phoneticPr fontId="69"/>
  </si>
  <si>
    <t>令和19</t>
    <rPh sb="0" eb="2">
      <t>レイワ</t>
    </rPh>
    <phoneticPr fontId="69"/>
  </si>
  <si>
    <t>令和20</t>
    <rPh sb="0" eb="2">
      <t>レイワ</t>
    </rPh>
    <phoneticPr fontId="69"/>
  </si>
  <si>
    <t>令和21</t>
    <rPh sb="0" eb="2">
      <t>レイワ</t>
    </rPh>
    <phoneticPr fontId="69"/>
  </si>
  <si>
    <t>令和22</t>
    <rPh sb="0" eb="2">
      <t>レイワ</t>
    </rPh>
    <phoneticPr fontId="69"/>
  </si>
  <si>
    <t>令和23</t>
    <rPh sb="0" eb="2">
      <t>レイワ</t>
    </rPh>
    <phoneticPr fontId="69"/>
  </si>
  <si>
    <t>令和24</t>
    <rPh sb="0" eb="2">
      <t>レイワ</t>
    </rPh>
    <phoneticPr fontId="69"/>
  </si>
  <si>
    <t>令和25</t>
    <rPh sb="0" eb="2">
      <t>レイワ</t>
    </rPh>
    <phoneticPr fontId="69"/>
  </si>
  <si>
    <t>令和26</t>
    <rPh sb="0" eb="2">
      <t>レイワ</t>
    </rPh>
    <phoneticPr fontId="69"/>
  </si>
  <si>
    <t>令和27</t>
    <rPh sb="0" eb="2">
      <t>レイワ</t>
    </rPh>
    <phoneticPr fontId="69"/>
  </si>
  <si>
    <t>令和28</t>
    <rPh sb="0" eb="2">
      <t>レイワ</t>
    </rPh>
    <phoneticPr fontId="69"/>
  </si>
  <si>
    <t>令和29</t>
    <rPh sb="0" eb="2">
      <t>レイワ</t>
    </rPh>
    <phoneticPr fontId="69"/>
  </si>
  <si>
    <t>令和30</t>
    <rPh sb="0" eb="2">
      <t>レイワ</t>
    </rPh>
    <phoneticPr fontId="69"/>
  </si>
  <si>
    <t>令和31</t>
    <rPh sb="0" eb="2">
      <t>レイワ</t>
    </rPh>
    <phoneticPr fontId="69"/>
  </si>
  <si>
    <t>1/2交付対象</t>
    <rPh sb="3" eb="5">
      <t>コウフ</t>
    </rPh>
    <rPh sb="5" eb="7">
      <t>タイショウ</t>
    </rPh>
    <phoneticPr fontId="3"/>
  </si>
  <si>
    <t>1/3交付対象</t>
    <rPh sb="3" eb="5">
      <t>コウフ</t>
    </rPh>
    <rPh sb="5" eb="7">
      <t>タイショウ</t>
    </rPh>
    <phoneticPr fontId="3"/>
  </si>
  <si>
    <t>※単価は10.74円（税抜き）（JEPX システムプライス 2023年度平均単価）とする。</t>
    <rPh sb="1" eb="3">
      <t>タンカ</t>
    </rPh>
    <rPh sb="9" eb="10">
      <t>エン</t>
    </rPh>
    <rPh sb="11" eb="13">
      <t>ゼイヌ</t>
    </rPh>
    <rPh sb="34" eb="36">
      <t>ネンド</t>
    </rPh>
    <rPh sb="36" eb="38">
      <t>ヘイキン</t>
    </rPh>
    <rPh sb="38" eb="40">
      <t>タンカ</t>
    </rPh>
    <phoneticPr fontId="3"/>
  </si>
  <si>
    <r>
      <t>高効率エネルギー回収型廃棄物処理施設（交付率1/2又は1/3のうち、発注者として有益である方）</t>
    </r>
    <r>
      <rPr>
        <sz val="16"/>
        <rFont val="ＭＳ ゴシック"/>
        <family val="3"/>
        <charset val="128"/>
      </rPr>
      <t>の交付要件を満たすものとして、ご提案ください。</t>
    </r>
    <rPh sb="0" eb="3">
      <t>コウコウリツ</t>
    </rPh>
    <rPh sb="25" eb="26">
      <t>マタ</t>
    </rPh>
    <rPh sb="34" eb="37">
      <t>ハッチュウシャ</t>
    </rPh>
    <rPh sb="40" eb="42">
      <t>ユウエキ</t>
    </rPh>
    <rPh sb="45" eb="46">
      <t>ホウ</t>
    </rPh>
    <rPh sb="50" eb="52">
      <t>ヨウケン</t>
    </rPh>
    <rPh sb="53" eb="54">
      <t>ミ</t>
    </rPh>
    <rPh sb="63" eb="65">
      <t>テイアン</t>
    </rPh>
    <phoneticPr fontId="3"/>
  </si>
  <si>
    <t>令和12年度</t>
    <rPh sb="0" eb="2">
      <t>レイワ</t>
    </rPh>
    <rPh sb="4" eb="6">
      <t>ネンド</t>
    </rPh>
    <phoneticPr fontId="3"/>
  </si>
  <si>
    <t>令和13年度</t>
    <rPh sb="0" eb="2">
      <t>レイワ</t>
    </rPh>
    <rPh sb="4" eb="6">
      <t>ネンド</t>
    </rPh>
    <phoneticPr fontId="3"/>
  </si>
  <si>
    <t>設計･建設期間
(事業契約締結
～令和12（2030）年度)</t>
    <rPh sb="0" eb="2">
      <t>セッケイ</t>
    </rPh>
    <rPh sb="3" eb="5">
      <t>ケンセツ</t>
    </rPh>
    <rPh sb="5" eb="7">
      <t>キカン</t>
    </rPh>
    <rPh sb="9" eb="11">
      <t>ジギョウ</t>
    </rPh>
    <rPh sb="11" eb="13">
      <t>ケイヤク</t>
    </rPh>
    <rPh sb="13" eb="15">
      <t>テイケツ</t>
    </rPh>
    <rPh sb="17" eb="19">
      <t>レイワ</t>
    </rPh>
    <rPh sb="27" eb="28">
      <t>ネン</t>
    </rPh>
    <rPh sb="28" eb="29">
      <t>ド</t>
    </rPh>
    <phoneticPr fontId="3"/>
  </si>
  <si>
    <t>令和14年度</t>
    <rPh sb="0" eb="2">
      <t>レイワ</t>
    </rPh>
    <rPh sb="4" eb="6">
      <t>ネンド</t>
    </rPh>
    <phoneticPr fontId="3"/>
  </si>
  <si>
    <t>令和15年度</t>
    <rPh sb="0" eb="2">
      <t>レイワ</t>
    </rPh>
    <rPh sb="4" eb="6">
      <t>ネンド</t>
    </rPh>
    <phoneticPr fontId="3"/>
  </si>
  <si>
    <t>令和16年度</t>
    <rPh sb="0" eb="2">
      <t>レイワ</t>
    </rPh>
    <rPh sb="4" eb="6">
      <t>ネンド</t>
    </rPh>
    <phoneticPr fontId="3"/>
  </si>
  <si>
    <t>令和17年度</t>
    <rPh sb="0" eb="2">
      <t>レイワ</t>
    </rPh>
    <rPh sb="4" eb="6">
      <t>ネンド</t>
    </rPh>
    <phoneticPr fontId="3"/>
  </si>
  <si>
    <t>令和18年度</t>
    <rPh sb="0" eb="2">
      <t>レイワ</t>
    </rPh>
    <rPh sb="4" eb="6">
      <t>ネンド</t>
    </rPh>
    <phoneticPr fontId="3"/>
  </si>
  <si>
    <t>令和19年度</t>
    <rPh sb="0" eb="2">
      <t>レイワ</t>
    </rPh>
    <rPh sb="4" eb="6">
      <t>ネンド</t>
    </rPh>
    <phoneticPr fontId="3"/>
  </si>
  <si>
    <t>令和20年度</t>
    <rPh sb="0" eb="2">
      <t>レイワ</t>
    </rPh>
    <rPh sb="4" eb="6">
      <t>ネンド</t>
    </rPh>
    <phoneticPr fontId="3"/>
  </si>
  <si>
    <t>令和21年度</t>
    <rPh sb="0" eb="2">
      <t>レイワ</t>
    </rPh>
    <rPh sb="4" eb="6">
      <t>ネンド</t>
    </rPh>
    <phoneticPr fontId="3"/>
  </si>
  <si>
    <t>令和22年度</t>
    <rPh sb="0" eb="2">
      <t>レイワ</t>
    </rPh>
    <rPh sb="4" eb="6">
      <t>ネンド</t>
    </rPh>
    <phoneticPr fontId="3"/>
  </si>
  <si>
    <t>令和23年度</t>
    <rPh sb="0" eb="2">
      <t>レイワ</t>
    </rPh>
    <rPh sb="4" eb="6">
      <t>ネンド</t>
    </rPh>
    <phoneticPr fontId="3"/>
  </si>
  <si>
    <t>令和24年度</t>
    <rPh sb="0" eb="2">
      <t>レイワ</t>
    </rPh>
    <rPh sb="4" eb="6">
      <t>ネンド</t>
    </rPh>
    <phoneticPr fontId="3"/>
  </si>
  <si>
    <t>令和25年度</t>
    <rPh sb="0" eb="2">
      <t>レイワ</t>
    </rPh>
    <rPh sb="4" eb="6">
      <t>ネンド</t>
    </rPh>
    <phoneticPr fontId="3"/>
  </si>
  <si>
    <t>令和26年度</t>
    <rPh sb="0" eb="2">
      <t>レイワ</t>
    </rPh>
    <rPh sb="4" eb="6">
      <t>ネンド</t>
    </rPh>
    <phoneticPr fontId="3"/>
  </si>
  <si>
    <t>令和27年度</t>
    <rPh sb="0" eb="2">
      <t>レイワ</t>
    </rPh>
    <rPh sb="4" eb="6">
      <t>ネンド</t>
    </rPh>
    <phoneticPr fontId="3"/>
  </si>
  <si>
    <t>令和28年度</t>
    <rPh sb="0" eb="2">
      <t>レイワ</t>
    </rPh>
    <rPh sb="4" eb="6">
      <t>ネンド</t>
    </rPh>
    <phoneticPr fontId="3"/>
  </si>
  <si>
    <t>令和29年度</t>
    <rPh sb="0" eb="2">
      <t>レイワ</t>
    </rPh>
    <rPh sb="4" eb="6">
      <t>ネンド</t>
    </rPh>
    <phoneticPr fontId="3"/>
  </si>
  <si>
    <t>令和30年度</t>
    <rPh sb="0" eb="2">
      <t>レイワ</t>
    </rPh>
    <rPh sb="4" eb="6">
      <t>ネンド</t>
    </rPh>
    <phoneticPr fontId="3"/>
  </si>
  <si>
    <t>令和31年度</t>
    <rPh sb="0" eb="2">
      <t>レイワ</t>
    </rPh>
    <rPh sb="4" eb="6">
      <t>ネンド</t>
    </rPh>
    <phoneticPr fontId="3"/>
  </si>
  <si>
    <t>令和32年度</t>
    <rPh sb="0" eb="2">
      <t>レイワ</t>
    </rPh>
    <rPh sb="4" eb="6">
      <t>ネンド</t>
    </rPh>
    <phoneticPr fontId="3"/>
  </si>
  <si>
    <t>令和12
年度</t>
    <rPh sb="0" eb="2">
      <t>レイワ</t>
    </rPh>
    <rPh sb="5" eb="7">
      <t>ネンド</t>
    </rPh>
    <phoneticPr fontId="3"/>
  </si>
  <si>
    <t>令和13
年度</t>
    <rPh sb="0" eb="2">
      <t>レイワ</t>
    </rPh>
    <rPh sb="5" eb="7">
      <t>ネンド</t>
    </rPh>
    <phoneticPr fontId="3"/>
  </si>
  <si>
    <t>令和14
年度</t>
    <rPh sb="0" eb="2">
      <t>レイワ</t>
    </rPh>
    <rPh sb="5" eb="7">
      <t>ネンド</t>
    </rPh>
    <phoneticPr fontId="3"/>
  </si>
  <si>
    <t>令和15
年度</t>
    <rPh sb="0" eb="2">
      <t>レイワ</t>
    </rPh>
    <rPh sb="5" eb="7">
      <t>ネンド</t>
    </rPh>
    <phoneticPr fontId="3"/>
  </si>
  <si>
    <t>令和16
年度</t>
    <rPh sb="0" eb="2">
      <t>レイワ</t>
    </rPh>
    <rPh sb="5" eb="7">
      <t>ネンド</t>
    </rPh>
    <phoneticPr fontId="3"/>
  </si>
  <si>
    <t>令和17
年度</t>
    <rPh sb="0" eb="2">
      <t>レイワ</t>
    </rPh>
    <rPh sb="5" eb="7">
      <t>ネンド</t>
    </rPh>
    <phoneticPr fontId="3"/>
  </si>
  <si>
    <t>令和18
年度</t>
    <rPh sb="0" eb="2">
      <t>レイワ</t>
    </rPh>
    <rPh sb="5" eb="7">
      <t>ネンド</t>
    </rPh>
    <phoneticPr fontId="3"/>
  </si>
  <si>
    <t>令和19
年度</t>
    <rPh sb="0" eb="2">
      <t>レイワ</t>
    </rPh>
    <rPh sb="5" eb="7">
      <t>ネンド</t>
    </rPh>
    <phoneticPr fontId="3"/>
  </si>
  <si>
    <t>令和20
年度</t>
    <rPh sb="0" eb="2">
      <t>レイワ</t>
    </rPh>
    <rPh sb="5" eb="7">
      <t>ネンド</t>
    </rPh>
    <phoneticPr fontId="3"/>
  </si>
  <si>
    <t>令和21
年度</t>
    <rPh sb="0" eb="2">
      <t>レイワ</t>
    </rPh>
    <rPh sb="5" eb="7">
      <t>ネンド</t>
    </rPh>
    <phoneticPr fontId="3"/>
  </si>
  <si>
    <t>令和22
年度</t>
    <rPh sb="0" eb="2">
      <t>レイワ</t>
    </rPh>
    <rPh sb="5" eb="7">
      <t>ネンド</t>
    </rPh>
    <phoneticPr fontId="3"/>
  </si>
  <si>
    <t>令和23
年度</t>
    <rPh sb="0" eb="2">
      <t>レイワ</t>
    </rPh>
    <rPh sb="5" eb="7">
      <t>ネンド</t>
    </rPh>
    <phoneticPr fontId="3"/>
  </si>
  <si>
    <t>令和24
年度</t>
    <rPh sb="0" eb="2">
      <t>レイワ</t>
    </rPh>
    <rPh sb="5" eb="7">
      <t>ネンド</t>
    </rPh>
    <phoneticPr fontId="3"/>
  </si>
  <si>
    <t>令和25
年度</t>
    <rPh sb="0" eb="2">
      <t>レイワ</t>
    </rPh>
    <rPh sb="5" eb="7">
      <t>ネンド</t>
    </rPh>
    <phoneticPr fontId="3"/>
  </si>
  <si>
    <t>令和26
年度</t>
    <rPh sb="0" eb="2">
      <t>レイワ</t>
    </rPh>
    <rPh sb="5" eb="7">
      <t>ネンド</t>
    </rPh>
    <phoneticPr fontId="3"/>
  </si>
  <si>
    <t>令和27
年度</t>
    <rPh sb="0" eb="2">
      <t>レイワ</t>
    </rPh>
    <rPh sb="5" eb="7">
      <t>ネンド</t>
    </rPh>
    <phoneticPr fontId="3"/>
  </si>
  <si>
    <t>令和28
年度</t>
    <rPh sb="0" eb="2">
      <t>レイワ</t>
    </rPh>
    <rPh sb="5" eb="7">
      <t>ネンド</t>
    </rPh>
    <phoneticPr fontId="3"/>
  </si>
  <si>
    <t>令和29
年度</t>
    <rPh sb="0" eb="2">
      <t>レイワ</t>
    </rPh>
    <rPh sb="5" eb="7">
      <t>ネンド</t>
    </rPh>
    <phoneticPr fontId="3"/>
  </si>
  <si>
    <t>令和30
年度</t>
    <rPh sb="0" eb="2">
      <t>レイワ</t>
    </rPh>
    <rPh sb="5" eb="7">
      <t>ネンド</t>
    </rPh>
    <phoneticPr fontId="3"/>
  </si>
  <si>
    <t>令和31
年度</t>
    <rPh sb="0" eb="2">
      <t>レイワ</t>
    </rPh>
    <rPh sb="5" eb="7">
      <t>ネンド</t>
    </rPh>
    <phoneticPr fontId="3"/>
  </si>
  <si>
    <t>令和32
年度</t>
    <rPh sb="0" eb="2">
      <t>レイワ</t>
    </rPh>
    <rPh sb="5" eb="7">
      <t>ネンド</t>
    </rPh>
    <phoneticPr fontId="3"/>
  </si>
  <si>
    <t>令和33
年度</t>
    <rPh sb="0" eb="2">
      <t>レイワ</t>
    </rPh>
    <rPh sb="5" eb="7">
      <t>ネンド</t>
    </rPh>
    <phoneticPr fontId="3"/>
  </si>
  <si>
    <t>令和34
年度</t>
    <rPh sb="0" eb="2">
      <t>レイワ</t>
    </rPh>
    <rPh sb="5" eb="7">
      <t>ネンド</t>
    </rPh>
    <phoneticPr fontId="3"/>
  </si>
  <si>
    <t>令和35
年度</t>
    <rPh sb="0" eb="2">
      <t>レイワ</t>
    </rPh>
    <rPh sb="5" eb="7">
      <t>ネンド</t>
    </rPh>
    <phoneticPr fontId="3"/>
  </si>
  <si>
    <t>令和36
年度</t>
    <rPh sb="0" eb="2">
      <t>レイワ</t>
    </rPh>
    <rPh sb="5" eb="7">
      <t>ネンド</t>
    </rPh>
    <phoneticPr fontId="3"/>
  </si>
  <si>
    <t>令和37
年度</t>
    <rPh sb="0" eb="2">
      <t>レイワ</t>
    </rPh>
    <rPh sb="5" eb="7">
      <t>ネンド</t>
    </rPh>
    <phoneticPr fontId="3"/>
  </si>
  <si>
    <t>令和38
年度</t>
    <rPh sb="0" eb="2">
      <t>レイワ</t>
    </rPh>
    <rPh sb="5" eb="7">
      <t>ネンド</t>
    </rPh>
    <phoneticPr fontId="3"/>
  </si>
  <si>
    <t>令和39
年度</t>
    <rPh sb="0" eb="2">
      <t>レイワ</t>
    </rPh>
    <rPh sb="5" eb="7">
      <t>ネンド</t>
    </rPh>
    <phoneticPr fontId="3"/>
  </si>
  <si>
    <t>令和40
年度</t>
    <rPh sb="0" eb="2">
      <t>レイワ</t>
    </rPh>
    <rPh sb="5" eb="7">
      <t>ネンド</t>
    </rPh>
    <phoneticPr fontId="3"/>
  </si>
  <si>
    <t>令和41
年度</t>
    <rPh sb="0" eb="2">
      <t>レイワ</t>
    </rPh>
    <rPh sb="5" eb="7">
      <t>ネンド</t>
    </rPh>
    <phoneticPr fontId="3"/>
  </si>
  <si>
    <t>※：活動量の各数値は、敷地内における民間事業者の所掌とする業務全ての年間量とし、計画処理量（25,069 t/年）、基準ごみ質とすること。</t>
    <rPh sb="2" eb="5">
      <t>カツドウリョウ</t>
    </rPh>
    <rPh sb="6" eb="9">
      <t>カクスウチ</t>
    </rPh>
    <rPh sb="31" eb="32">
      <t>スベ</t>
    </rPh>
    <rPh sb="34" eb="36">
      <t>ネンカン</t>
    </rPh>
    <rPh sb="36" eb="37">
      <t>リョウ</t>
    </rPh>
    <rPh sb="40" eb="42">
      <t>ケイカク</t>
    </rPh>
    <rPh sb="42" eb="44">
      <t>ショリ</t>
    </rPh>
    <rPh sb="44" eb="45">
      <t>リョウ</t>
    </rPh>
    <rPh sb="55" eb="56">
      <t>ネン</t>
    </rPh>
    <rPh sb="58" eb="60">
      <t>キジュン</t>
    </rPh>
    <rPh sb="62" eb="63">
      <t>シツ</t>
    </rPh>
    <phoneticPr fontId="75"/>
  </si>
  <si>
    <t>　電気・計装設備</t>
    <rPh sb="1" eb="3">
      <t>デンキ</t>
    </rPh>
    <rPh sb="4" eb="6">
      <t>ケイソウ</t>
    </rPh>
    <rPh sb="6" eb="8">
      <t>セツビ</t>
    </rPh>
    <phoneticPr fontId="3"/>
  </si>
  <si>
    <t>上水道の基本料金</t>
    <rPh sb="0" eb="1">
      <t>ウエ</t>
    </rPh>
    <rPh sb="1" eb="3">
      <t>スイドウ</t>
    </rPh>
    <rPh sb="4" eb="6">
      <t>キホン</t>
    </rPh>
    <rPh sb="6" eb="8">
      <t>リョウキン</t>
    </rPh>
    <phoneticPr fontId="3"/>
  </si>
  <si>
    <t>上水道従量料金</t>
    <rPh sb="0" eb="1">
      <t>ウエ</t>
    </rPh>
    <rPh sb="1" eb="3">
      <t>スイドウ</t>
    </rPh>
    <rPh sb="3" eb="5">
      <t>ジュウリョウ</t>
    </rPh>
    <rPh sb="5" eb="7">
      <t>リョウキン</t>
    </rPh>
    <phoneticPr fontId="3"/>
  </si>
  <si>
    <t>電力量料金</t>
    <rPh sb="0" eb="2">
      <t>デンリョク</t>
    </rPh>
    <rPh sb="2" eb="3">
      <t>ジュウリョウ</t>
    </rPh>
    <rPh sb="3" eb="5">
      <t>リョウキン</t>
    </rPh>
    <phoneticPr fontId="3"/>
  </si>
  <si>
    <t>電力の基本料金</t>
    <rPh sb="0" eb="2">
      <t>デンリョク</t>
    </rPh>
    <rPh sb="3" eb="5">
      <t>キホン</t>
    </rPh>
    <rPh sb="5" eb="7">
      <t>リョウキン</t>
    </rPh>
    <phoneticPr fontId="3"/>
  </si>
  <si>
    <t>年間の売電収益※1,2</t>
    <rPh sb="0" eb="2">
      <t>ネンカン</t>
    </rPh>
    <rPh sb="3" eb="5">
      <t>バイデン</t>
    </rPh>
    <rPh sb="5" eb="7">
      <t>シュウエキ</t>
    </rPh>
    <phoneticPr fontId="3"/>
  </si>
  <si>
    <t>※1 電力事業者から出力制限を受けないものとして売電量にはノンファーム接続を考慮しないでください。</t>
    <rPh sb="38" eb="40">
      <t>コウリョ</t>
    </rPh>
    <phoneticPr fontId="3"/>
  </si>
  <si>
    <t>※2　売電収益は組合に全て帰属するため、入札金額（運営費）から差し引かないでください。</t>
    <rPh sb="3" eb="5">
      <t>バイデン</t>
    </rPh>
    <rPh sb="5" eb="7">
      <t>シュウエキ</t>
    </rPh>
    <rPh sb="8" eb="10">
      <t>クミアイ</t>
    </rPh>
    <rPh sb="11" eb="12">
      <t>スベ</t>
    </rPh>
    <rPh sb="13" eb="15">
      <t>キゾク</t>
    </rPh>
    <rPh sb="20" eb="22">
      <t>ニュウサツ</t>
    </rPh>
    <rPh sb="22" eb="24">
      <t>キンガク</t>
    </rPh>
    <rPh sb="25" eb="28">
      <t>ウンエイヒ</t>
    </rPh>
    <rPh sb="31" eb="32">
      <t>サ</t>
    </rPh>
    <rPh sb="33" eb="34">
      <t>ヒ</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</si>
</sst>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5">
    <numFmt numFmtId="6" formatCode="&quot;¥&quot;#,##0;[Red]&quot;¥&quot;\-#,##0"/>
    <numFmt numFmtId="176" formatCode="#,##0_);[Red]\(#,##0\)"/>
    <numFmt numFmtId="177" formatCode="0.000"/>
    <numFmt numFmtId="178" formatCode="_(&quot;$&quot;* #,##0.00_);_(&quot;$&quot;* \(#,##0.00\);_(&quot;$&quot;* &quot;-&quot;??_);_(@_)"/>
    <numFmt numFmtId="179" formatCode="&quot;$&quot;#,##0_);[Red]\(&quot;$&quot;#,##0\)"/>
    <numFmt numFmtId="180" formatCode="&quot;$&quot;#,##0.00_);[Red]\(&quot;$&quot;#,##0.00\)"/>
    <numFmt numFmtId="181" formatCode="#,##0_ "/>
    <numFmt numFmtId="182" formatCode="#,##0;&quot;▲ &quot;#,##0"/>
    <numFmt numFmtId="183" formatCode="#,##0.0;&quot;▲ &quot;#,##0.0"/>
    <numFmt numFmtId="184" formatCode="0.00_);[Red]\(0.00\)"/>
    <numFmt numFmtId="185" formatCode="#,##0.000;[Red]\-#,##0.000"/>
    <numFmt numFmtId="186" formatCode="0_);[Red]\(0\)"/>
    <numFmt numFmtId="187" formatCode="#,##0_ ;[Red]\-#,##0\ "/>
    <numFmt numFmtId="188" formatCode="#,##0.0000_ ;[Red]\-#,##0.0000\ "/>
    <numFmt numFmtId="189" formatCode="#,##0.0000;[Red]\-#,##0.0000"/>
  </numFmts>
  <fonts count="98">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u/>
      <sz val="11"/>
      <color indexed="12"/>
      <name val="ＭＳ Ｐゴシック"/>
      <family val="3"/>
      <charset val="128"/>
    </font>
    <font>
      <sz val="11"/>
      <name val="ＭＳ 明朝"/>
      <family val="1"/>
      <charset val="128"/>
    </font>
    <font>
      <sz val="10"/>
      <name val="ＭＳ Ｐゴシック"/>
      <family val="3"/>
      <charset val="128"/>
    </font>
    <font>
      <sz val="14"/>
      <name val="ＭＳ Ｐゴシック"/>
      <family val="3"/>
      <charset val="128"/>
    </font>
    <font>
      <sz val="12"/>
      <name val="ＭＳ Ｐゴシック"/>
      <family val="3"/>
      <charset val="128"/>
    </font>
    <font>
      <sz val="11"/>
      <color theme="1"/>
      <name val="ＭＳ Ｐゴシック"/>
      <family val="3"/>
      <charset val="128"/>
      <scheme val="minor"/>
    </font>
    <font>
      <sz val="14"/>
      <name val="Terminal"/>
      <family val="3"/>
      <charset val="255"/>
    </font>
    <font>
      <sz val="9"/>
      <name val="Times New Roman"/>
      <family val="1"/>
    </font>
    <font>
      <b/>
      <sz val="12"/>
      <name val="Arial"/>
      <family val="2"/>
    </font>
    <font>
      <sz val="10"/>
      <name val="Arial"/>
      <family val="2"/>
    </font>
    <font>
      <sz val="8"/>
      <color indexed="16"/>
      <name val="Century Schoolbook"/>
      <family val="1"/>
    </font>
    <font>
      <b/>
      <i/>
      <sz val="10"/>
      <name val="Times New Roman"/>
      <family val="1"/>
    </font>
    <font>
      <b/>
      <sz val="9"/>
      <name val="Times New Roman"/>
      <family val="1"/>
    </font>
    <font>
      <sz val="10"/>
      <name val="ＭＳ Ｐ明朝"/>
      <family val="1"/>
      <charset val="128"/>
    </font>
    <font>
      <sz val="11"/>
      <name val="明朝"/>
      <family val="1"/>
      <charset val="128"/>
    </font>
    <font>
      <sz val="14"/>
      <name val="ＭＳ 明朝"/>
      <family val="1"/>
      <charset val="128"/>
    </font>
    <font>
      <b/>
      <sz val="10"/>
      <name val="ＭＳ Ｐゴシック"/>
      <family val="3"/>
      <charset val="128"/>
    </font>
    <font>
      <b/>
      <sz val="12"/>
      <name val="ＭＳ Ｐゴシック"/>
      <family val="3"/>
      <charset val="128"/>
    </font>
    <font>
      <sz val="11"/>
      <color indexed="8"/>
      <name val="ＭＳ 明朝"/>
      <family val="1"/>
      <charset val="128"/>
    </font>
    <font>
      <sz val="11"/>
      <color indexed="9"/>
      <name val="ＭＳ 明朝"/>
      <family val="1"/>
      <charset val="128"/>
    </font>
    <font>
      <sz val="12"/>
      <name val="ＭＳ 明朝"/>
      <family val="1"/>
      <charset val="128"/>
    </font>
    <font>
      <sz val="10"/>
      <name val="MS Sans Serif"/>
      <family val="2"/>
    </font>
    <font>
      <sz val="14"/>
      <name val="System"/>
      <family val="2"/>
    </font>
    <font>
      <b/>
      <sz val="11"/>
      <name val="Helv"/>
      <family val="2"/>
    </font>
    <font>
      <sz val="11"/>
      <name val="ＭＳ ゴシック"/>
      <family val="3"/>
      <charset val="128"/>
    </font>
    <font>
      <b/>
      <sz val="18"/>
      <color indexed="56"/>
      <name val="ＭＳ Ｐゴシック"/>
      <family val="3"/>
      <charset val="128"/>
    </font>
    <font>
      <b/>
      <sz val="11"/>
      <color indexed="9"/>
      <name val="ＭＳ 明朝"/>
      <family val="1"/>
      <charset val="128"/>
    </font>
    <font>
      <sz val="11"/>
      <color indexed="60"/>
      <name val="ＭＳ 明朝"/>
      <family val="1"/>
      <charset val="128"/>
    </font>
    <font>
      <sz val="11"/>
      <name val="ＭＳ Ｐ明朝"/>
      <family val="1"/>
      <charset val="128"/>
    </font>
    <font>
      <sz val="11"/>
      <color theme="1"/>
      <name val="ＭＳ Ｐゴシック"/>
      <family val="2"/>
      <scheme val="minor"/>
    </font>
    <font>
      <sz val="11"/>
      <color theme="1"/>
      <name val="ＭＳ Ｐゴシック"/>
      <family val="2"/>
      <charset val="128"/>
    </font>
    <font>
      <u/>
      <sz val="11"/>
      <color theme="10"/>
      <name val="HGSｺﾞｼｯｸM"/>
      <family val="2"/>
      <charset val="128"/>
    </font>
    <font>
      <u/>
      <sz val="11"/>
      <color theme="10"/>
      <name val="ＭＳ Ｐ明朝"/>
      <family val="1"/>
      <charset val="128"/>
    </font>
    <font>
      <u/>
      <sz val="10"/>
      <color indexed="12"/>
      <name val="ＭＳ Ｐゴシック"/>
      <family val="3"/>
      <charset val="128"/>
    </font>
    <font>
      <sz val="11"/>
      <color indexed="52"/>
      <name val="ＭＳ 明朝"/>
      <family val="1"/>
      <charset val="128"/>
    </font>
    <font>
      <sz val="11"/>
      <color indexed="20"/>
      <name val="ＭＳ 明朝"/>
      <family val="1"/>
      <charset val="128"/>
    </font>
    <font>
      <b/>
      <sz val="11"/>
      <color indexed="52"/>
      <name val="ＭＳ 明朝"/>
      <family val="1"/>
      <charset val="128"/>
    </font>
    <font>
      <sz val="11"/>
      <color indexed="10"/>
      <name val="ＭＳ 明朝"/>
      <family val="1"/>
      <charset val="128"/>
    </font>
    <font>
      <sz val="11"/>
      <color theme="1"/>
      <name val="HGSｺﾞｼｯｸM"/>
      <family val="2"/>
      <charset val="128"/>
    </font>
    <font>
      <b/>
      <sz val="15"/>
      <color indexed="56"/>
      <name val="ＭＳ 明朝"/>
      <family val="1"/>
      <charset val="128"/>
    </font>
    <font>
      <b/>
      <sz val="13"/>
      <color indexed="56"/>
      <name val="ＭＳ 明朝"/>
      <family val="1"/>
      <charset val="128"/>
    </font>
    <font>
      <b/>
      <sz val="11"/>
      <color indexed="56"/>
      <name val="ＭＳ 明朝"/>
      <family val="1"/>
      <charset val="128"/>
    </font>
    <font>
      <b/>
      <sz val="11"/>
      <color indexed="8"/>
      <name val="ＭＳ 明朝"/>
      <family val="1"/>
      <charset val="128"/>
    </font>
    <font>
      <b/>
      <sz val="11"/>
      <color indexed="63"/>
      <name val="ＭＳ 明朝"/>
      <family val="1"/>
      <charset val="128"/>
    </font>
    <font>
      <i/>
      <sz val="11"/>
      <color indexed="23"/>
      <name val="ＭＳ 明朝"/>
      <family val="1"/>
      <charset val="128"/>
    </font>
    <font>
      <sz val="11"/>
      <color indexed="62"/>
      <name val="ＭＳ 明朝"/>
      <family val="1"/>
      <charset val="128"/>
    </font>
    <font>
      <sz val="11"/>
      <color theme="1"/>
      <name val="ＭＳ Ｐゴシック"/>
      <family val="3"/>
      <charset val="128"/>
    </font>
    <font>
      <sz val="10"/>
      <color theme="1"/>
      <name val="ＭＳ Ｐゴシック"/>
      <family val="3"/>
      <charset val="128"/>
      <scheme val="minor"/>
    </font>
    <font>
      <sz val="10"/>
      <name val="明朝"/>
      <family val="3"/>
      <charset val="128"/>
    </font>
    <font>
      <sz val="11"/>
      <color indexed="17"/>
      <name val="ＭＳ 明朝"/>
      <family val="1"/>
      <charset val="128"/>
    </font>
    <font>
      <sz val="14"/>
      <color theme="1"/>
      <name val="ＭＳ Ｐゴシック"/>
      <family val="3"/>
      <charset val="128"/>
    </font>
    <font>
      <sz val="10"/>
      <color theme="1"/>
      <name val="ＭＳ Ｐゴシック"/>
      <family val="3"/>
      <charset val="128"/>
    </font>
    <font>
      <sz val="11"/>
      <color theme="1"/>
      <name val="HGｺﾞｼｯｸM"/>
      <family val="2"/>
      <charset val="128"/>
    </font>
    <font>
      <sz val="6"/>
      <name val="ＭＳ Ｐゴシック"/>
      <family val="2"/>
      <charset val="128"/>
      <scheme val="minor"/>
    </font>
    <font>
      <sz val="12"/>
      <color theme="1"/>
      <name val="ＭＳ Ｐゴシック"/>
      <family val="3"/>
      <charset val="128"/>
    </font>
    <font>
      <b/>
      <sz val="12"/>
      <color theme="1"/>
      <name val="ＭＳ Ｐゴシック"/>
      <family val="3"/>
      <charset val="128"/>
    </font>
    <font>
      <sz val="14"/>
      <name val="ＭＳ ゴシック"/>
      <family val="3"/>
      <charset val="128"/>
    </font>
    <font>
      <sz val="12"/>
      <color indexed="12"/>
      <name val="ＭＳ Ｐゴシック"/>
      <family val="3"/>
      <charset val="128"/>
    </font>
    <font>
      <b/>
      <sz val="14"/>
      <color theme="1"/>
      <name val="ＭＳ Ｐゴシック"/>
      <family val="3"/>
      <charset val="128"/>
    </font>
    <font>
      <sz val="24"/>
      <color theme="1"/>
      <name val="ＭＳ Ｐゴシック"/>
      <family val="3"/>
      <charset val="128"/>
    </font>
    <font>
      <u/>
      <sz val="11"/>
      <color theme="1"/>
      <name val="ＭＳ Ｐゴシック"/>
      <family val="3"/>
      <charset val="128"/>
    </font>
    <font>
      <u/>
      <sz val="12"/>
      <name val="ＭＳ Ｐゴシック"/>
      <family val="3"/>
      <charset val="128"/>
    </font>
    <font>
      <u/>
      <sz val="14"/>
      <name val="ＭＳ Ｐゴシック"/>
      <family val="3"/>
      <charset val="128"/>
    </font>
    <font>
      <u/>
      <sz val="11"/>
      <name val="ＭＳ Ｐゴシック"/>
      <family val="3"/>
      <charset val="128"/>
    </font>
    <font>
      <b/>
      <i/>
      <sz val="11"/>
      <color indexed="10"/>
      <name val="ＭＳ Ｐゴシック"/>
      <family val="3"/>
      <charset val="128"/>
    </font>
    <font>
      <sz val="12"/>
      <name val="Century"/>
      <family val="1"/>
    </font>
    <font>
      <sz val="11"/>
      <color indexed="48"/>
      <name val="ＭＳ Ｐゴシック"/>
      <family val="3"/>
      <charset val="128"/>
    </font>
    <font>
      <b/>
      <i/>
      <sz val="10"/>
      <color indexed="10"/>
      <name val="ＭＳ Ｐゴシック"/>
      <family val="3"/>
      <charset val="128"/>
    </font>
    <font>
      <i/>
      <sz val="11"/>
      <color indexed="10"/>
      <name val="ＭＳ 明朝"/>
      <family val="1"/>
      <charset val="128"/>
    </font>
    <font>
      <sz val="10"/>
      <name val="ＭＳ 明朝"/>
      <family val="1"/>
      <charset val="128"/>
    </font>
    <font>
      <sz val="10"/>
      <color theme="1"/>
      <name val="ＭＳ 明朝"/>
      <family val="2"/>
      <charset val="128"/>
    </font>
    <font>
      <sz val="6"/>
      <name val="ＭＳ 明朝"/>
      <family val="2"/>
      <charset val="128"/>
    </font>
    <font>
      <sz val="14"/>
      <color theme="1"/>
      <name val="HGｺﾞｼｯｸM"/>
      <family val="3"/>
      <charset val="128"/>
    </font>
    <font>
      <sz val="22"/>
      <name val="ＭＳ 明朝"/>
      <family val="1"/>
      <charset val="128"/>
    </font>
    <font>
      <sz val="20"/>
      <name val="ＭＳ 明朝"/>
      <family val="1"/>
      <charset val="128"/>
    </font>
    <font>
      <sz val="11"/>
      <color indexed="10"/>
      <name val="ＭＳ Ｐゴシック"/>
      <family val="3"/>
      <charset val="128"/>
    </font>
    <font>
      <sz val="8"/>
      <name val="ＭＳ Ｐゴシック"/>
      <family val="3"/>
      <charset val="128"/>
    </font>
    <font>
      <sz val="11"/>
      <color rgb="FFFF0000"/>
      <name val="ＭＳ Ｐゴシック"/>
      <family val="3"/>
      <charset val="128"/>
    </font>
    <font>
      <sz val="10"/>
      <color rgb="FFFF0000"/>
      <name val="ＭＳ Ｐゴシック"/>
      <family val="3"/>
      <charset val="128"/>
    </font>
    <font>
      <sz val="10.5"/>
      <color theme="1"/>
      <name val="ＭＳ Ｐゴシック"/>
      <family val="3"/>
      <charset val="128"/>
    </font>
    <font>
      <u/>
      <sz val="10"/>
      <color theme="1"/>
      <name val="ＭＳ Ｐゴシック"/>
      <family val="3"/>
      <charset val="128"/>
    </font>
    <font>
      <vertAlign val="subscript"/>
      <sz val="10"/>
      <color theme="1"/>
      <name val="ＭＳ Ｐゴシック"/>
      <family val="3"/>
      <charset val="128"/>
    </font>
    <font>
      <vertAlign val="subscript"/>
      <sz val="11"/>
      <color theme="1"/>
      <name val="ＭＳ Ｐゴシック"/>
      <family val="3"/>
      <charset val="128"/>
    </font>
    <font>
      <vertAlign val="superscript"/>
      <sz val="11"/>
      <color theme="1"/>
      <name val="ＭＳ Ｐゴシック"/>
      <family val="3"/>
      <charset val="128"/>
    </font>
    <font>
      <b/>
      <sz val="11"/>
      <name val="ＭＳ Ｐゴシック"/>
      <family val="3"/>
      <charset val="128"/>
    </font>
    <font>
      <sz val="18"/>
      <color theme="1"/>
      <name val="ＭＳ Ｐゴシック"/>
      <family val="3"/>
      <charset val="128"/>
    </font>
    <font>
      <sz val="20"/>
      <color theme="1"/>
      <name val="ＭＳ Ｐゴシック"/>
      <family val="3"/>
      <charset val="128"/>
    </font>
    <font>
      <b/>
      <sz val="14"/>
      <name val="ＭＳ Ｐゴシック"/>
      <family val="3"/>
      <charset val="128"/>
    </font>
    <font>
      <sz val="12"/>
      <name val="ＭＳ ゴシック"/>
      <family val="3"/>
      <charset val="128"/>
    </font>
    <font>
      <sz val="16"/>
      <name val="ＭＳ ゴシック"/>
      <family val="3"/>
      <charset val="128"/>
    </font>
    <font>
      <b/>
      <sz val="16"/>
      <name val="ＭＳ ゴシック"/>
      <family val="3"/>
      <charset val="128"/>
    </font>
    <font>
      <sz val="12"/>
      <color theme="1"/>
      <name val="ＭＳ ゴシック"/>
      <family val="3"/>
      <charset val="128"/>
    </font>
    <font>
      <sz val="12"/>
      <color rgb="FFFF0000"/>
      <name val="ＭＳ ゴシック"/>
      <family val="3"/>
      <charset val="128"/>
    </font>
    <font>
      <vertAlign val="superscript"/>
      <sz val="10"/>
      <name val="ＭＳ Ｐゴシック"/>
      <family val="3"/>
      <charset val="128"/>
    </font>
  </fonts>
  <fills count="3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8" tint="0.79998168889431442"/>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7" tint="0.39997558519241921"/>
        <bgColor indexed="64"/>
      </patternFill>
    </fill>
    <fill>
      <patternFill patternType="solid">
        <fgColor theme="0"/>
        <bgColor indexed="64"/>
      </patternFill>
    </fill>
    <fill>
      <patternFill patternType="solid">
        <fgColor indexed="9"/>
        <bgColor indexed="64"/>
      </patternFill>
    </fill>
    <fill>
      <patternFill patternType="solid">
        <fgColor theme="9" tint="0.59999389629810485"/>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0" tint="-0.34998626667073579"/>
        <bgColor indexed="64"/>
      </patternFill>
    </fill>
    <fill>
      <patternFill patternType="solid">
        <fgColor rgb="FFFFFFFF"/>
        <bgColor indexed="64"/>
      </patternFill>
    </fill>
  </fills>
  <borders count="333">
    <border>
      <left/>
      <right/>
      <top/>
      <bottom/>
      <diagonal/>
    </border>
    <border>
      <left style="medium">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
      <left/>
      <right/>
      <top/>
      <bottom style="thin">
        <color indexed="64"/>
      </bottom>
      <diagonal/>
    </border>
    <border>
      <left/>
      <right/>
      <top/>
      <bottom style="medium">
        <color indexed="64"/>
      </bottom>
      <diagonal/>
    </border>
    <border>
      <left/>
      <right/>
      <top style="medium">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top/>
      <bottom/>
      <diagonal/>
    </border>
    <border>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style="medium">
        <color indexed="64"/>
      </right>
      <top style="thin">
        <color indexed="64"/>
      </top>
      <bottom style="medium">
        <color indexed="64"/>
      </bottom>
      <diagonal/>
    </border>
    <border>
      <left style="double">
        <color indexed="64"/>
      </left>
      <right style="medium">
        <color indexed="64"/>
      </right>
      <top style="medium">
        <color indexed="64"/>
      </top>
      <bottom/>
      <diagonal/>
    </border>
    <border>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double">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double">
        <color indexed="64"/>
      </left>
      <right style="medium">
        <color indexed="64"/>
      </right>
      <top style="thin">
        <color indexed="64"/>
      </top>
      <bottom style="medium">
        <color indexed="64"/>
      </bottom>
      <diagonal/>
    </border>
    <border diagonalUp="1">
      <left style="thin">
        <color indexed="64"/>
      </left>
      <right style="thin">
        <color indexed="64"/>
      </right>
      <top style="medium">
        <color indexed="64"/>
      </top>
      <bottom/>
      <diagonal style="thin">
        <color indexed="64"/>
      </diagonal>
    </border>
    <border>
      <left style="double">
        <color indexed="64"/>
      </left>
      <right style="medium">
        <color indexed="64"/>
      </right>
      <top/>
      <bottom style="medium">
        <color indexed="64"/>
      </bottom>
      <diagonal/>
    </border>
    <border>
      <left/>
      <right style="thin">
        <color indexed="64"/>
      </right>
      <top style="medium">
        <color indexed="64"/>
      </top>
      <bottom style="dotted">
        <color indexed="64"/>
      </bottom>
      <diagonal/>
    </border>
    <border diagonalUp="1">
      <left style="thin">
        <color indexed="64"/>
      </left>
      <right style="thin">
        <color indexed="64"/>
      </right>
      <top style="medium">
        <color indexed="64"/>
      </top>
      <bottom style="thin">
        <color indexed="64"/>
      </bottom>
      <diagonal style="thin">
        <color indexed="64"/>
      </diagonal>
    </border>
    <border>
      <left style="thin">
        <color indexed="64"/>
      </left>
      <right/>
      <top style="dotted">
        <color indexed="64"/>
      </top>
      <bottom style="dotted">
        <color indexed="64"/>
      </bottom>
      <diagonal/>
    </border>
    <border>
      <left style="thin">
        <color indexed="64"/>
      </left>
      <right/>
      <top style="dotted">
        <color indexed="64"/>
      </top>
      <bottom style="thin">
        <color indexed="64"/>
      </bottom>
      <diagonal/>
    </border>
    <border>
      <left style="thin">
        <color indexed="64"/>
      </left>
      <right/>
      <top/>
      <bottom style="dotted">
        <color indexed="64"/>
      </bottom>
      <diagonal/>
    </border>
    <border>
      <left style="thin">
        <color indexed="64"/>
      </left>
      <right/>
      <top/>
      <bottom style="thin">
        <color indexed="64"/>
      </bottom>
      <diagonal/>
    </border>
    <border>
      <left style="thin">
        <color indexed="64"/>
      </left>
      <right/>
      <top style="medium">
        <color indexed="64"/>
      </top>
      <bottom/>
      <diagonal/>
    </border>
    <border>
      <left/>
      <right style="thin">
        <color indexed="64"/>
      </right>
      <top style="medium">
        <color auto="1"/>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diagonalUp="1">
      <left style="thin">
        <color indexed="64"/>
      </left>
      <right style="thin">
        <color indexed="64"/>
      </right>
      <top/>
      <bottom style="medium">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double">
        <color indexed="64"/>
      </left>
      <right style="medium">
        <color indexed="64"/>
      </right>
      <top/>
      <bottom style="thin">
        <color indexed="64"/>
      </bottom>
      <diagonal/>
    </border>
    <border>
      <left/>
      <right style="medium">
        <color indexed="64"/>
      </right>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double">
        <color indexed="64"/>
      </left>
      <right style="medium">
        <color indexed="64"/>
      </right>
      <top style="medium">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medium">
        <color indexed="64"/>
      </top>
      <bottom style="dotted">
        <color indexed="64"/>
      </bottom>
      <diagonal/>
    </border>
    <border diagonalUp="1">
      <left style="thin">
        <color indexed="64"/>
      </left>
      <right style="thin">
        <color indexed="64"/>
      </right>
      <top style="thin">
        <color indexed="64"/>
      </top>
      <bottom style="medium">
        <color indexed="64"/>
      </bottom>
      <diagonal style="thin">
        <color indexed="64"/>
      </diagonal>
    </border>
    <border>
      <left style="thin">
        <color indexed="64"/>
      </left>
      <right/>
      <top style="dotted">
        <color indexed="64"/>
      </top>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dotted">
        <color indexed="64"/>
      </bottom>
      <diagonal/>
    </border>
    <border diagonalUp="1">
      <left style="thin">
        <color indexed="64"/>
      </left>
      <right/>
      <top style="medium">
        <color indexed="64"/>
      </top>
      <bottom/>
      <diagonal style="thin">
        <color indexed="64"/>
      </diagonal>
    </border>
    <border diagonalUp="1">
      <left style="thin">
        <color indexed="64"/>
      </left>
      <right/>
      <top style="thin">
        <color indexed="64"/>
      </top>
      <bottom style="thin">
        <color indexed="64"/>
      </bottom>
      <diagonal style="thin">
        <color indexed="64"/>
      </diagonal>
    </border>
    <border diagonalUp="1">
      <left style="thin">
        <color indexed="64"/>
      </left>
      <right/>
      <top style="thin">
        <color indexed="64"/>
      </top>
      <bottom style="medium">
        <color indexed="64"/>
      </bottom>
      <diagonal style="thin">
        <color indexed="64"/>
      </diagonal>
    </border>
    <border diagonalUp="1">
      <left style="thin">
        <color indexed="64"/>
      </left>
      <right style="thin">
        <color indexed="64"/>
      </right>
      <top style="thin">
        <color indexed="64"/>
      </top>
      <bottom/>
      <diagonal style="thin">
        <color indexed="64"/>
      </diagonal>
    </border>
    <border>
      <left/>
      <right style="thin">
        <color indexed="64"/>
      </right>
      <top style="medium">
        <color auto="1"/>
      </top>
      <bottom style="medium">
        <color auto="1"/>
      </bottom>
      <diagonal/>
    </border>
    <border diagonalUp="1">
      <left style="thin">
        <color indexed="64"/>
      </left>
      <right style="thin">
        <color indexed="64"/>
      </right>
      <top/>
      <bottom style="thin">
        <color indexed="64"/>
      </bottom>
      <diagonal style="thin">
        <color indexed="64"/>
      </diagonal>
    </border>
    <border diagonalUp="1">
      <left style="thin">
        <color indexed="64"/>
      </left>
      <right style="thin">
        <color indexed="64"/>
      </right>
      <top style="medium">
        <color indexed="64"/>
      </top>
      <bottom style="medium">
        <color indexed="64"/>
      </bottom>
      <diagonal style="thin">
        <color indexed="64"/>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dotted">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medium">
        <color indexed="64"/>
      </left>
      <right style="thin">
        <color indexed="64"/>
      </right>
      <top style="dashed">
        <color indexed="64"/>
      </top>
      <bottom style="dotted">
        <color indexed="64"/>
      </bottom>
      <diagonal/>
    </border>
    <border>
      <left style="thin">
        <color indexed="64"/>
      </left>
      <right style="thin">
        <color indexed="64"/>
      </right>
      <top style="dashed">
        <color indexed="64"/>
      </top>
      <bottom style="dotted">
        <color indexed="64"/>
      </bottom>
      <diagonal/>
    </border>
    <border>
      <left style="thin">
        <color indexed="64"/>
      </left>
      <right style="medium">
        <color indexed="64"/>
      </right>
      <top style="dashed">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style="medium">
        <color indexed="64"/>
      </left>
      <right style="thin">
        <color indexed="64"/>
      </right>
      <top style="dotted">
        <color indexed="64"/>
      </top>
      <bottom/>
      <diagonal/>
    </border>
    <border>
      <left style="thin">
        <color indexed="64"/>
      </left>
      <right style="thin">
        <color indexed="64"/>
      </right>
      <top style="dotted">
        <color indexed="64"/>
      </top>
      <bottom/>
      <diagonal/>
    </border>
    <border>
      <left style="thin">
        <color indexed="64"/>
      </left>
      <right style="medium">
        <color indexed="64"/>
      </right>
      <top style="dotted">
        <color indexed="64"/>
      </top>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medium">
        <color indexed="64"/>
      </left>
      <right style="thin">
        <color indexed="64"/>
      </right>
      <top/>
      <bottom style="dotted">
        <color indexed="64"/>
      </bottom>
      <diagonal/>
    </border>
    <border>
      <left style="thin">
        <color indexed="64"/>
      </left>
      <right style="thin">
        <color indexed="64"/>
      </right>
      <top/>
      <bottom style="dotted">
        <color indexed="64"/>
      </bottom>
      <diagonal/>
    </border>
    <border>
      <left style="medium">
        <color indexed="64"/>
      </left>
      <right style="thin">
        <color indexed="64"/>
      </right>
      <top style="thin">
        <color indexed="64"/>
      </top>
      <bottom style="medium">
        <color indexed="64"/>
      </bottom>
      <diagonal/>
    </border>
    <border>
      <left style="thin">
        <color indexed="64"/>
      </left>
      <right/>
      <top style="dashed">
        <color indexed="64"/>
      </top>
      <bottom style="dotted">
        <color indexed="64"/>
      </bottom>
      <diagonal/>
    </border>
    <border>
      <left/>
      <right style="thin">
        <color indexed="64"/>
      </right>
      <top style="dashed">
        <color indexed="64"/>
      </top>
      <bottom style="dotted">
        <color indexed="64"/>
      </bottom>
      <diagonal/>
    </border>
    <border>
      <left/>
      <right style="thin">
        <color indexed="64"/>
      </right>
      <top style="dotted">
        <color indexed="64"/>
      </top>
      <bottom style="dotted">
        <color indexed="64"/>
      </bottom>
      <diagonal/>
    </border>
    <border>
      <left/>
      <right style="thin">
        <color indexed="64"/>
      </right>
      <top style="dotted">
        <color indexed="64"/>
      </top>
      <bottom/>
      <diagonal/>
    </border>
    <border>
      <left/>
      <right style="thin">
        <color indexed="64"/>
      </right>
      <top style="thin">
        <color indexed="64"/>
      </top>
      <bottom style="dotted">
        <color indexed="64"/>
      </bottom>
      <diagonal/>
    </border>
    <border>
      <left/>
      <right style="thin">
        <color indexed="64"/>
      </right>
      <top style="dotted">
        <color indexed="64"/>
      </top>
      <bottom style="thin">
        <color indexed="64"/>
      </bottom>
      <diagonal/>
    </border>
    <border>
      <left/>
      <right style="thin">
        <color indexed="64"/>
      </right>
      <top/>
      <bottom style="dotted">
        <color indexed="64"/>
      </bottom>
      <diagonal/>
    </border>
    <border>
      <left style="thin">
        <color indexed="64"/>
      </left>
      <right style="thin">
        <color indexed="64"/>
      </right>
      <top style="medium">
        <color indexed="64"/>
      </top>
      <bottom style="medium">
        <color indexed="64"/>
      </bottom>
      <diagonal/>
    </border>
    <border>
      <left style="double">
        <color indexed="64"/>
      </left>
      <right style="medium">
        <color indexed="64"/>
      </right>
      <top/>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style="hair">
        <color indexed="64"/>
      </right>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right style="dotted">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bottom style="thin">
        <color indexed="64"/>
      </bottom>
      <diagonal/>
    </border>
    <border>
      <left style="thin">
        <color indexed="64"/>
      </left>
      <right style="dotted">
        <color indexed="64"/>
      </right>
      <top/>
      <bottom style="thin">
        <color indexed="64"/>
      </bottom>
      <diagonal/>
    </border>
    <border>
      <left style="dotted">
        <color indexed="64"/>
      </left>
      <right style="dotted">
        <color indexed="64"/>
      </right>
      <top style="thin">
        <color indexed="64"/>
      </top>
      <bottom style="double">
        <color indexed="64"/>
      </bottom>
      <diagonal/>
    </border>
    <border>
      <left/>
      <right/>
      <top style="thin">
        <color indexed="64"/>
      </top>
      <bottom style="double">
        <color indexed="64"/>
      </bottom>
      <diagonal/>
    </border>
    <border>
      <left style="thin">
        <color indexed="64"/>
      </left>
      <right style="dotted">
        <color indexed="64"/>
      </right>
      <top style="thin">
        <color indexed="64"/>
      </top>
      <bottom style="double">
        <color indexed="64"/>
      </bottom>
      <diagonal/>
    </border>
    <border>
      <left/>
      <right style="thin">
        <color indexed="64"/>
      </right>
      <top/>
      <bottom style="double">
        <color indexed="64"/>
      </bottom>
      <diagonal/>
    </border>
    <border>
      <left/>
      <right/>
      <top/>
      <bottom style="double">
        <color indexed="64"/>
      </bottom>
      <diagonal/>
    </border>
    <border>
      <left style="thin">
        <color indexed="64"/>
      </left>
      <right/>
      <top/>
      <bottom style="double">
        <color indexed="64"/>
      </bottom>
      <diagonal/>
    </border>
    <border diagonalDown="1">
      <left/>
      <right style="thin">
        <color indexed="64"/>
      </right>
      <top/>
      <bottom style="thin">
        <color indexed="64"/>
      </bottom>
      <diagonal style="hair">
        <color indexed="64"/>
      </diagonal>
    </border>
    <border diagonalDown="1">
      <left/>
      <right/>
      <top/>
      <bottom style="thin">
        <color indexed="64"/>
      </bottom>
      <diagonal style="hair">
        <color indexed="64"/>
      </diagonal>
    </border>
    <border>
      <left style="thin">
        <color indexed="64"/>
      </left>
      <right/>
      <top style="hair">
        <color indexed="64"/>
      </top>
      <bottom style="hair">
        <color indexed="64"/>
      </bottom>
      <diagonal/>
    </border>
    <border>
      <left style="dotted">
        <color indexed="64"/>
      </left>
      <right style="dotted">
        <color indexed="64"/>
      </right>
      <top/>
      <bottom/>
      <diagonal/>
    </border>
    <border>
      <left style="thin">
        <color indexed="64"/>
      </left>
      <right style="dotted">
        <color indexed="64"/>
      </right>
      <top/>
      <bottom/>
      <diagonal/>
    </border>
    <border>
      <left style="dotted">
        <color indexed="64"/>
      </left>
      <right style="dotted">
        <color indexed="64"/>
      </right>
      <top style="dotted">
        <color indexed="64"/>
      </top>
      <bottom style="dotted">
        <color indexed="64"/>
      </bottom>
      <diagonal/>
    </border>
    <border>
      <left/>
      <right/>
      <top style="dotted">
        <color indexed="64"/>
      </top>
      <bottom style="dotted">
        <color indexed="64"/>
      </bottom>
      <diagonal/>
    </border>
    <border>
      <left style="thin">
        <color indexed="64"/>
      </left>
      <right style="dotted">
        <color indexed="64"/>
      </right>
      <top style="dotted">
        <color indexed="64"/>
      </top>
      <bottom style="dotted">
        <color indexed="64"/>
      </bottom>
      <diagonal/>
    </border>
    <border>
      <left/>
      <right/>
      <top style="hair">
        <color indexed="64"/>
      </top>
      <bottom/>
      <diagonal/>
    </border>
    <border>
      <left style="thin">
        <color indexed="64"/>
      </left>
      <right/>
      <top style="hair">
        <color indexed="64"/>
      </top>
      <bottom/>
      <diagonal/>
    </border>
    <border>
      <left style="dotted">
        <color indexed="64"/>
      </left>
      <right style="dotted">
        <color indexed="64"/>
      </right>
      <top/>
      <bottom style="hair">
        <color indexed="64"/>
      </bottom>
      <diagonal/>
    </border>
    <border>
      <left/>
      <right/>
      <top/>
      <bottom style="hair">
        <color indexed="64"/>
      </bottom>
      <diagonal/>
    </border>
    <border>
      <left style="thin">
        <color indexed="64"/>
      </left>
      <right style="dotted">
        <color indexed="64"/>
      </right>
      <top/>
      <bottom style="hair">
        <color indexed="64"/>
      </bottom>
      <diagonal/>
    </border>
    <border>
      <left style="thin">
        <color indexed="64"/>
      </left>
      <right/>
      <top/>
      <bottom style="hair">
        <color indexed="64"/>
      </bottom>
      <diagonal/>
    </border>
    <border>
      <left style="thin">
        <color indexed="64"/>
      </left>
      <right style="hair">
        <color indexed="64"/>
      </right>
      <top/>
      <bottom/>
      <diagonal/>
    </border>
    <border>
      <left style="hair">
        <color indexed="64"/>
      </left>
      <right/>
      <top/>
      <bottom/>
      <diagonal/>
    </border>
    <border>
      <left style="dotted">
        <color indexed="64"/>
      </left>
      <right style="dotted">
        <color indexed="64"/>
      </right>
      <top style="thin">
        <color indexed="64"/>
      </top>
      <bottom/>
      <diagonal/>
    </border>
    <border>
      <left style="thin">
        <color indexed="64"/>
      </left>
      <right style="dotted">
        <color indexed="64"/>
      </right>
      <top style="thin">
        <color indexed="64"/>
      </top>
      <bottom/>
      <diagonal/>
    </border>
    <border diagonalDown="1">
      <left/>
      <right style="thin">
        <color indexed="64"/>
      </right>
      <top/>
      <bottom/>
      <diagonal style="hair">
        <color indexed="64"/>
      </diagonal>
    </border>
    <border diagonalDown="1">
      <left/>
      <right/>
      <top/>
      <bottom/>
      <diagonal style="hair">
        <color indexed="64"/>
      </diagonal>
    </border>
    <border>
      <left style="dotted">
        <color indexed="64"/>
      </left>
      <right style="dotted">
        <color indexed="64"/>
      </right>
      <top style="thin">
        <color indexed="64"/>
      </top>
      <bottom style="dotted">
        <color indexed="64"/>
      </bottom>
      <diagonal/>
    </border>
    <border>
      <left/>
      <right/>
      <top style="thin">
        <color indexed="64"/>
      </top>
      <bottom style="dotted">
        <color indexed="64"/>
      </bottom>
      <diagonal/>
    </border>
    <border>
      <left style="thin">
        <color indexed="64"/>
      </left>
      <right style="dotted">
        <color indexed="64"/>
      </right>
      <top style="thin">
        <color indexed="64"/>
      </top>
      <bottom style="dotted">
        <color indexed="64"/>
      </bottom>
      <diagonal/>
    </border>
    <border>
      <left/>
      <right style="thin">
        <color indexed="64"/>
      </right>
      <top style="dashed">
        <color indexed="64"/>
      </top>
      <bottom style="dashed">
        <color indexed="64"/>
      </bottom>
      <diagonal/>
    </border>
    <border>
      <left/>
      <right style="thin">
        <color indexed="64"/>
      </right>
      <top style="dashed">
        <color indexed="64"/>
      </top>
      <bottom style="thin">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medium">
        <color indexed="64"/>
      </right>
      <top style="medium">
        <color indexed="64"/>
      </top>
      <bottom style="medium">
        <color indexed="64"/>
      </bottom>
      <diagonal/>
    </border>
    <border>
      <left/>
      <right style="hair">
        <color indexed="64"/>
      </right>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right/>
      <top style="thin">
        <color indexed="64"/>
      </top>
      <bottom style="hair">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bottom/>
      <diagonal/>
    </border>
    <border>
      <left style="thin">
        <color indexed="64"/>
      </left>
      <right/>
      <top style="hair">
        <color indexed="64"/>
      </top>
      <bottom style="thin">
        <color indexed="64"/>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bottom style="double">
        <color indexed="64"/>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style="dashed">
        <color indexed="64"/>
      </bottom>
      <diagonal/>
    </border>
    <border>
      <left style="hair">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left style="thin">
        <color indexed="64"/>
      </left>
      <right style="medium">
        <color indexed="64"/>
      </right>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diagonal/>
    </border>
    <border>
      <left style="thin">
        <color indexed="64"/>
      </left>
      <right style="double">
        <color indexed="64"/>
      </right>
      <top style="thin">
        <color indexed="64"/>
      </top>
      <bottom style="medium">
        <color indexed="64"/>
      </bottom>
      <diagonal/>
    </border>
    <border>
      <left style="double">
        <color indexed="64"/>
      </left>
      <right style="medium">
        <color indexed="64"/>
      </right>
      <top style="thin">
        <color indexed="64"/>
      </top>
      <bottom/>
      <diagonal/>
    </border>
    <border>
      <left style="thin">
        <color indexed="64"/>
      </left>
      <right style="double">
        <color indexed="64"/>
      </right>
      <top style="thin">
        <color indexed="64"/>
      </top>
      <bottom/>
      <diagonal/>
    </border>
    <border>
      <left style="double">
        <color indexed="64"/>
      </left>
      <right style="medium">
        <color indexed="64"/>
      </right>
      <top style="medium">
        <color indexed="64"/>
      </top>
      <bottom style="medium">
        <color indexed="64"/>
      </bottom>
      <diagonal/>
    </border>
    <border>
      <left style="hair">
        <color indexed="64"/>
      </left>
      <right style="thin">
        <color indexed="64"/>
      </right>
      <top style="hair">
        <color indexed="64"/>
      </top>
      <bottom/>
      <diagonal/>
    </border>
    <border>
      <left/>
      <right style="thin">
        <color indexed="64"/>
      </right>
      <top style="hair">
        <color indexed="64"/>
      </top>
      <bottom/>
      <diagonal/>
    </border>
    <border diagonalDown="1">
      <left style="thin">
        <color indexed="64"/>
      </left>
      <right style="thin">
        <color indexed="64"/>
      </right>
      <top style="hair">
        <color indexed="64"/>
      </top>
      <bottom/>
      <diagonal style="thin">
        <color indexed="64"/>
      </diagonal>
    </border>
    <border diagonalDown="1">
      <left style="thin">
        <color indexed="64"/>
      </left>
      <right style="thin">
        <color indexed="64"/>
      </right>
      <top/>
      <bottom style="thin">
        <color indexed="64"/>
      </bottom>
      <diagonal style="thin">
        <color indexed="64"/>
      </diagonal>
    </border>
    <border diagonalDown="1">
      <left style="medium">
        <color indexed="64"/>
      </left>
      <right/>
      <top style="medium">
        <color indexed="64"/>
      </top>
      <bottom/>
      <diagonal style="thin">
        <color indexed="64"/>
      </diagonal>
    </border>
    <border diagonalDown="1">
      <left/>
      <right style="thin">
        <color indexed="64"/>
      </right>
      <top style="medium">
        <color indexed="64"/>
      </top>
      <bottom/>
      <diagonal style="thin">
        <color indexed="64"/>
      </diagonal>
    </border>
    <border>
      <left/>
      <right/>
      <top style="medium">
        <color indexed="64"/>
      </top>
      <bottom style="hair">
        <color indexed="64"/>
      </bottom>
      <diagonal/>
    </border>
    <border>
      <left/>
      <right style="thin">
        <color indexed="64"/>
      </right>
      <top style="medium">
        <color indexed="64"/>
      </top>
      <bottom style="hair">
        <color indexed="64"/>
      </bottom>
      <diagonal/>
    </border>
    <border diagonalDown="1">
      <left style="medium">
        <color indexed="64"/>
      </left>
      <right/>
      <top/>
      <bottom/>
      <diagonal style="thin">
        <color indexed="64"/>
      </diagonal>
    </border>
    <border diagonalDown="1">
      <left/>
      <right style="thin">
        <color indexed="64"/>
      </right>
      <top/>
      <bottom/>
      <diagonal style="thin">
        <color indexed="64"/>
      </diagonal>
    </border>
    <border diagonalDown="1">
      <left style="medium">
        <color indexed="64"/>
      </left>
      <right/>
      <top/>
      <bottom style="medium">
        <color indexed="64"/>
      </bottom>
      <diagonal style="thin">
        <color indexed="64"/>
      </diagonal>
    </border>
    <border diagonalDown="1">
      <left/>
      <right style="thin">
        <color indexed="64"/>
      </right>
      <top/>
      <bottom style="medium">
        <color indexed="64"/>
      </bottom>
      <diagonal style="thin">
        <color indexed="64"/>
      </diagonal>
    </border>
    <border>
      <left style="medium">
        <color indexed="64"/>
      </left>
      <right style="hair">
        <color indexed="64"/>
      </right>
      <top/>
      <bottom style="hair">
        <color indexed="64"/>
      </bottom>
      <diagonal/>
    </border>
    <border>
      <left/>
      <right style="thin">
        <color indexed="64"/>
      </right>
      <top/>
      <bottom style="hair">
        <color indexed="64"/>
      </bottom>
      <diagonal/>
    </border>
    <border>
      <left style="medium">
        <color indexed="64"/>
      </left>
      <right style="hair">
        <color indexed="64"/>
      </right>
      <top style="hair">
        <color indexed="64"/>
      </top>
      <bottom style="hair">
        <color indexed="64"/>
      </bottom>
      <diagonal/>
    </border>
    <border>
      <left/>
      <right/>
      <top style="hair">
        <color indexed="64"/>
      </top>
      <bottom style="hair">
        <color indexed="64"/>
      </bottom>
      <diagonal/>
    </border>
    <border>
      <left style="medium">
        <color indexed="64"/>
      </left>
      <right style="hair">
        <color indexed="64"/>
      </right>
      <top style="hair">
        <color indexed="64"/>
      </top>
      <bottom style="thin">
        <color indexed="64"/>
      </bottom>
      <diagonal/>
    </border>
    <border>
      <left/>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medium">
        <color indexed="64"/>
      </left>
      <right style="hair">
        <color indexed="64"/>
      </right>
      <top style="medium">
        <color indexed="64"/>
      </top>
      <bottom/>
      <diagonal/>
    </border>
    <border>
      <left style="thin">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hair">
        <color indexed="64"/>
      </right>
      <top/>
      <bottom/>
      <diagonal/>
    </border>
    <border>
      <left style="medium">
        <color indexed="64"/>
      </left>
      <right style="hair">
        <color indexed="64"/>
      </right>
      <top/>
      <bottom style="thin">
        <color indexed="64"/>
      </bottom>
      <diagonal/>
    </border>
    <border>
      <left style="thin">
        <color indexed="64"/>
      </left>
      <right style="medium">
        <color indexed="64"/>
      </right>
      <top style="hair">
        <color indexed="64"/>
      </top>
      <bottom style="thin">
        <color indexed="64"/>
      </bottom>
      <diagonal/>
    </border>
    <border>
      <left style="hair">
        <color indexed="64"/>
      </left>
      <right style="thin">
        <color indexed="64"/>
      </right>
      <top style="medium">
        <color indexed="64"/>
      </top>
      <bottom style="hair">
        <color indexed="64"/>
      </bottom>
      <diagonal/>
    </border>
    <border>
      <left style="thin">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thin">
        <color indexed="64"/>
      </right>
      <top style="medium">
        <color indexed="64"/>
      </top>
      <bottom style="medium">
        <color indexed="64"/>
      </bottom>
      <diagonal/>
    </border>
    <border>
      <left style="hair">
        <color indexed="64"/>
      </left>
      <right style="thin">
        <color indexed="64"/>
      </right>
      <top style="thin">
        <color indexed="64"/>
      </top>
      <bottom style="dotted">
        <color indexed="64"/>
      </bottom>
      <diagonal/>
    </border>
    <border>
      <left style="hair">
        <color indexed="64"/>
      </left>
      <right style="thin">
        <color indexed="64"/>
      </right>
      <top/>
      <bottom style="medium">
        <color indexed="64"/>
      </bottom>
      <diagonal/>
    </border>
    <border diagonalDown="1">
      <left/>
      <right/>
      <top style="medium">
        <color indexed="64"/>
      </top>
      <bottom/>
      <diagonal style="thin">
        <color indexed="64"/>
      </diagonal>
    </border>
    <border diagonalDown="1">
      <left/>
      <right style="medium">
        <color indexed="64"/>
      </right>
      <top style="medium">
        <color indexed="64"/>
      </top>
      <bottom/>
      <diagonal style="thin">
        <color indexed="64"/>
      </diagonal>
    </border>
    <border diagonalDown="1">
      <left/>
      <right/>
      <top/>
      <bottom/>
      <diagonal style="thin">
        <color indexed="64"/>
      </diagonal>
    </border>
    <border diagonalDown="1">
      <left/>
      <right style="medium">
        <color indexed="64"/>
      </right>
      <top/>
      <bottom/>
      <diagonal style="thin">
        <color indexed="64"/>
      </diagonal>
    </border>
    <border diagonalDown="1">
      <left/>
      <right/>
      <top/>
      <bottom style="medium">
        <color indexed="64"/>
      </bottom>
      <diagonal style="thin">
        <color indexed="64"/>
      </diagonal>
    </border>
    <border diagonalDown="1">
      <left/>
      <right style="medium">
        <color indexed="64"/>
      </right>
      <top/>
      <bottom style="medium">
        <color indexed="64"/>
      </bottom>
      <diagonal style="thin">
        <color indexed="64"/>
      </diagonal>
    </border>
    <border>
      <left style="hair">
        <color indexed="64"/>
      </left>
      <right style="medium">
        <color indexed="64"/>
      </right>
      <top/>
      <bottom style="hair">
        <color indexed="64"/>
      </bottom>
      <diagonal/>
    </border>
    <border>
      <left style="hair">
        <color indexed="64"/>
      </left>
      <right style="medium">
        <color indexed="64"/>
      </right>
      <top style="hair">
        <color indexed="64"/>
      </top>
      <bottom style="thin">
        <color indexed="64"/>
      </bottom>
      <diagonal/>
    </border>
    <border>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medium">
        <color indexed="64"/>
      </left>
      <right style="thin">
        <color indexed="64"/>
      </right>
      <top/>
      <bottom style="hair">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hair">
        <color indexed="64"/>
      </left>
      <right style="hair">
        <color indexed="64"/>
      </right>
      <top style="medium">
        <color indexed="64"/>
      </top>
      <bottom/>
      <diagonal/>
    </border>
    <border>
      <left style="medium">
        <color indexed="64"/>
      </left>
      <right style="hair">
        <color indexed="64"/>
      </right>
      <top style="thin">
        <color indexed="64"/>
      </top>
      <bottom/>
      <diagonal/>
    </border>
    <border>
      <left style="medium">
        <color indexed="64"/>
      </left>
      <right/>
      <top style="hair">
        <color indexed="64"/>
      </top>
      <bottom/>
      <diagonal/>
    </border>
    <border>
      <left style="thin">
        <color indexed="64"/>
      </left>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hair">
        <color indexed="64"/>
      </left>
      <right style="medium">
        <color indexed="64"/>
      </right>
      <top style="thin">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style="hair">
        <color indexed="64"/>
      </top>
      <bottom style="medium">
        <color indexed="64"/>
      </bottom>
      <diagonal/>
    </border>
    <border diagonalDown="1">
      <left style="thin">
        <color indexed="64"/>
      </left>
      <right/>
      <top style="thin">
        <color indexed="64"/>
      </top>
      <bottom/>
      <diagonal style="thin">
        <color indexed="64"/>
      </diagonal>
    </border>
    <border diagonalDown="1">
      <left style="thin">
        <color indexed="64"/>
      </left>
      <right/>
      <top/>
      <bottom style="medium">
        <color indexed="64"/>
      </bottom>
      <diagonal style="thin">
        <color indexed="64"/>
      </diagonal>
    </border>
    <border diagonalDown="1">
      <left style="thin">
        <color indexed="64"/>
      </left>
      <right/>
      <top/>
      <bottom style="thin">
        <color indexed="64"/>
      </bottom>
      <diagonal style="thin">
        <color indexed="64"/>
      </diagonal>
    </border>
    <border diagonalDown="1">
      <left style="medium">
        <color indexed="64"/>
      </left>
      <right/>
      <top style="medium">
        <color indexed="64"/>
      </top>
      <bottom/>
      <diagonal style="hair">
        <color indexed="64"/>
      </diagonal>
    </border>
    <border diagonalDown="1">
      <left/>
      <right/>
      <top style="medium">
        <color indexed="64"/>
      </top>
      <bottom/>
      <diagonal style="hair">
        <color indexed="64"/>
      </diagonal>
    </border>
    <border diagonalDown="1">
      <left/>
      <right style="thin">
        <color indexed="64"/>
      </right>
      <top style="medium">
        <color indexed="64"/>
      </top>
      <bottom/>
      <diagonal style="hair">
        <color indexed="64"/>
      </diagonal>
    </border>
    <border diagonalDown="1">
      <left style="medium">
        <color indexed="64"/>
      </left>
      <right/>
      <top/>
      <bottom/>
      <diagonal style="hair">
        <color indexed="64"/>
      </diagonal>
    </border>
    <border>
      <left style="dotted">
        <color indexed="64"/>
      </left>
      <right style="medium">
        <color indexed="64"/>
      </right>
      <top style="thin">
        <color indexed="64"/>
      </top>
      <bottom/>
      <diagonal/>
    </border>
    <border diagonalDown="1">
      <left style="medium">
        <color indexed="64"/>
      </left>
      <right/>
      <top/>
      <bottom style="thin">
        <color indexed="64"/>
      </bottom>
      <diagonal style="hair">
        <color indexed="64"/>
      </diagonal>
    </border>
    <border>
      <left style="dotted">
        <color indexed="64"/>
      </left>
      <right style="medium">
        <color indexed="64"/>
      </right>
      <top/>
      <bottom style="thin">
        <color indexed="64"/>
      </bottom>
      <diagonal/>
    </border>
    <border>
      <left style="dotted">
        <color indexed="64"/>
      </left>
      <right style="medium">
        <color indexed="64"/>
      </right>
      <top style="thin">
        <color indexed="64"/>
      </top>
      <bottom style="thin">
        <color indexed="64"/>
      </bottom>
      <diagonal/>
    </border>
    <border>
      <left style="dotted">
        <color indexed="64"/>
      </left>
      <right style="medium">
        <color indexed="64"/>
      </right>
      <top/>
      <bottom/>
      <diagonal/>
    </border>
    <border>
      <left style="dotted">
        <color indexed="64"/>
      </left>
      <right style="medium">
        <color indexed="64"/>
      </right>
      <top style="dotted">
        <color indexed="64"/>
      </top>
      <bottom style="dotted">
        <color indexed="64"/>
      </bottom>
      <diagonal/>
    </border>
    <border>
      <left style="medium">
        <color indexed="64"/>
      </left>
      <right/>
      <top style="dotted">
        <color indexed="64"/>
      </top>
      <bottom style="dotted">
        <color indexed="64"/>
      </bottom>
      <diagonal/>
    </border>
    <border>
      <left style="dotted">
        <color indexed="64"/>
      </left>
      <right style="dotted">
        <color indexed="64"/>
      </right>
      <top style="thin">
        <color indexed="64"/>
      </top>
      <bottom style="medium">
        <color indexed="64"/>
      </bottom>
      <diagonal/>
    </border>
    <border>
      <left style="thin">
        <color indexed="64"/>
      </left>
      <right style="dotted">
        <color indexed="64"/>
      </right>
      <top style="thin">
        <color indexed="64"/>
      </top>
      <bottom style="medium">
        <color indexed="64"/>
      </bottom>
      <diagonal/>
    </border>
    <border>
      <left style="dotted">
        <color indexed="64"/>
      </left>
      <right style="medium">
        <color indexed="64"/>
      </right>
      <top style="thin">
        <color indexed="64"/>
      </top>
      <bottom style="medium">
        <color indexed="64"/>
      </bottom>
      <diagonal/>
    </border>
    <border>
      <left style="medium">
        <color indexed="64"/>
      </left>
      <right/>
      <top/>
      <bottom style="double">
        <color indexed="64"/>
      </bottom>
      <diagonal/>
    </border>
    <border>
      <left style="dotted">
        <color indexed="64"/>
      </left>
      <right style="medium">
        <color indexed="64"/>
      </right>
      <top style="thin">
        <color indexed="64"/>
      </top>
      <bottom style="double">
        <color indexed="64"/>
      </bottom>
      <diagonal/>
    </border>
    <border>
      <left/>
      <right style="dotted">
        <color indexed="64"/>
      </right>
      <top style="thin">
        <color indexed="64"/>
      </top>
      <bottom style="medium">
        <color indexed="64"/>
      </bottom>
      <diagonal/>
    </border>
    <border>
      <left style="medium">
        <color indexed="64"/>
      </left>
      <right style="medium">
        <color indexed="64"/>
      </right>
      <top style="thin">
        <color indexed="64"/>
      </top>
      <bottom/>
      <diagonal/>
    </border>
    <border>
      <left style="dotted">
        <color indexed="64"/>
      </left>
      <right style="medium">
        <color indexed="64"/>
      </right>
      <top style="thin">
        <color indexed="64"/>
      </top>
      <bottom style="dotted">
        <color indexed="64"/>
      </bottom>
      <diagonal/>
    </border>
    <border>
      <left style="dotted">
        <color indexed="64"/>
      </left>
      <right style="dotted">
        <color indexed="64"/>
      </right>
      <top/>
      <bottom style="medium">
        <color indexed="64"/>
      </bottom>
      <diagonal/>
    </border>
    <border>
      <left style="thin">
        <color indexed="64"/>
      </left>
      <right style="dotted">
        <color indexed="64"/>
      </right>
      <top/>
      <bottom style="medium">
        <color indexed="64"/>
      </bottom>
      <diagonal/>
    </border>
    <border>
      <left style="dotted">
        <color indexed="64"/>
      </left>
      <right style="medium">
        <color indexed="64"/>
      </right>
      <top/>
      <bottom style="medium">
        <color indexed="64"/>
      </bottom>
      <diagonal/>
    </border>
    <border>
      <left style="hair">
        <color indexed="64"/>
      </left>
      <right style="medium">
        <color indexed="64"/>
      </right>
      <top/>
      <bottom style="thin">
        <color indexed="64"/>
      </bottom>
      <diagonal/>
    </border>
    <border>
      <left style="medium">
        <color indexed="64"/>
      </left>
      <right style="thin">
        <color indexed="64"/>
      </right>
      <top style="hair">
        <color indexed="64"/>
      </top>
      <bottom style="medium">
        <color indexed="64"/>
      </bottom>
      <diagonal/>
    </border>
    <border>
      <left/>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diagonal/>
    </border>
    <border diagonalDown="1">
      <left style="thin">
        <color indexed="64"/>
      </left>
      <right style="thin">
        <color indexed="64"/>
      </right>
      <top style="thin">
        <color indexed="64"/>
      </top>
      <bottom style="medium">
        <color indexed="64"/>
      </bottom>
      <diagonal style="thin">
        <color indexed="64"/>
      </diagonal>
    </border>
    <border>
      <left style="thin">
        <color indexed="64"/>
      </left>
      <right style="thin">
        <color indexed="64"/>
      </right>
      <top style="double">
        <color indexed="64"/>
      </top>
      <bottom style="thin">
        <color indexed="64"/>
      </bottom>
      <diagonal/>
    </border>
    <border diagonalUp="1">
      <left style="double">
        <color indexed="64"/>
      </left>
      <right style="medium">
        <color indexed="64"/>
      </right>
      <top style="medium">
        <color indexed="64"/>
      </top>
      <bottom/>
      <diagonal style="thin">
        <color indexed="64"/>
      </diagonal>
    </border>
    <border>
      <left style="medium">
        <color indexed="64"/>
      </left>
      <right/>
      <top style="medium">
        <color indexed="64"/>
      </top>
      <bottom style="thin">
        <color indexed="64"/>
      </bottom>
      <diagonal/>
    </border>
    <border>
      <left/>
      <right style="medium">
        <color indexed="64"/>
      </right>
      <top style="thin">
        <color indexed="64"/>
      </top>
      <bottom style="dotted">
        <color indexed="64"/>
      </bottom>
      <diagonal/>
    </border>
    <border diagonalDown="1">
      <left style="thin">
        <color indexed="64"/>
      </left>
      <right style="thin">
        <color indexed="64"/>
      </right>
      <top/>
      <bottom style="hair">
        <color indexed="64"/>
      </bottom>
      <diagonal style="thin">
        <color indexed="64"/>
      </diagonal>
    </border>
    <border>
      <left style="thin">
        <color indexed="64"/>
      </left>
      <right style="dotted">
        <color indexed="64"/>
      </right>
      <top style="dotted">
        <color indexed="64"/>
      </top>
      <bottom/>
      <diagonal/>
    </border>
    <border>
      <left style="thin">
        <color indexed="64"/>
      </left>
      <right style="dotted">
        <color indexed="64"/>
      </right>
      <top style="hair">
        <color indexed="64"/>
      </top>
      <bottom/>
      <diagonal/>
    </border>
    <border>
      <left style="thin">
        <color indexed="64"/>
      </left>
      <right style="dotted">
        <color indexed="64"/>
      </right>
      <top style="hair">
        <color indexed="64"/>
      </top>
      <bottom style="hair">
        <color indexed="64"/>
      </bottom>
      <diagonal/>
    </border>
    <border>
      <left style="dotted">
        <color indexed="64"/>
      </left>
      <right style="dotted">
        <color indexed="64"/>
      </right>
      <top style="dotted">
        <color indexed="64"/>
      </top>
      <bottom/>
      <diagonal/>
    </border>
    <border>
      <left style="dotted">
        <color indexed="64"/>
      </left>
      <right style="dotted">
        <color indexed="64"/>
      </right>
      <top style="hair">
        <color indexed="64"/>
      </top>
      <bottom/>
      <diagonal/>
    </border>
    <border>
      <left style="dotted">
        <color indexed="64"/>
      </left>
      <right style="dotted">
        <color indexed="64"/>
      </right>
      <top style="hair">
        <color indexed="64"/>
      </top>
      <bottom style="hair">
        <color indexed="64"/>
      </bottom>
      <diagonal/>
    </border>
    <border>
      <left style="thin">
        <color indexed="64"/>
      </left>
      <right style="dotted">
        <color indexed="64"/>
      </right>
      <top/>
      <bottom style="dotted">
        <color indexed="64"/>
      </bottom>
      <diagonal/>
    </border>
    <border>
      <left/>
      <right/>
      <top style="dotted">
        <color indexed="64"/>
      </top>
      <bottom/>
      <diagonal/>
    </border>
    <border>
      <left/>
      <right style="medium">
        <color indexed="64"/>
      </right>
      <top style="dotted">
        <color indexed="64"/>
      </top>
      <bottom style="dotted">
        <color indexed="64"/>
      </bottom>
      <diagonal/>
    </border>
    <border>
      <left/>
      <right style="medium">
        <color indexed="64"/>
      </right>
      <top style="dotted">
        <color indexed="64"/>
      </top>
      <bottom/>
      <diagonal/>
    </border>
    <border>
      <left/>
      <right style="medium">
        <color indexed="64"/>
      </right>
      <top/>
      <bottom style="hair">
        <color indexed="64"/>
      </bottom>
      <diagonal/>
    </border>
    <border>
      <left/>
      <right style="medium">
        <color indexed="64"/>
      </right>
      <top style="hair">
        <color indexed="64"/>
      </top>
      <bottom/>
      <diagonal/>
    </border>
    <border>
      <left/>
      <right style="dotted">
        <color indexed="64"/>
      </right>
      <top style="thin">
        <color indexed="64"/>
      </top>
      <bottom/>
      <diagonal/>
    </border>
    <border>
      <left/>
      <right style="dotted">
        <color indexed="64"/>
      </right>
      <top/>
      <bottom style="thin">
        <color indexed="64"/>
      </bottom>
      <diagonal/>
    </border>
    <border>
      <left/>
      <right style="dotted">
        <color indexed="64"/>
      </right>
      <top style="thin">
        <color indexed="64"/>
      </top>
      <bottom style="dotted">
        <color indexed="64"/>
      </bottom>
      <diagonal/>
    </border>
    <border>
      <left/>
      <right style="dotted">
        <color indexed="64"/>
      </right>
      <top style="thin">
        <color indexed="64"/>
      </top>
      <bottom style="double">
        <color indexed="64"/>
      </bottom>
      <diagonal/>
    </border>
    <border>
      <left/>
      <right style="dotted">
        <color indexed="64"/>
      </right>
      <top/>
      <bottom/>
      <diagonal/>
    </border>
    <border>
      <left/>
      <right style="dotted">
        <color indexed="64"/>
      </right>
      <top style="dotted">
        <color indexed="64"/>
      </top>
      <bottom style="dotted">
        <color indexed="64"/>
      </bottom>
      <diagonal/>
    </border>
    <border>
      <left/>
      <right style="dotted">
        <color indexed="64"/>
      </right>
      <top/>
      <bottom style="hair">
        <color indexed="64"/>
      </bottom>
      <diagonal/>
    </border>
    <border>
      <left/>
      <right style="dotted">
        <color indexed="64"/>
      </right>
      <top/>
      <bottom style="medium">
        <color indexed="64"/>
      </bottom>
      <diagonal/>
    </border>
  </borders>
  <cellStyleXfs count="227">
    <xf numFmtId="0" fontId="0" fillId="0" borderId="0"/>
    <xf numFmtId="38" fontId="2" fillId="0" borderId="0" applyFont="0" applyFill="0" applyBorder="0" applyAlignment="0" applyProtection="0"/>
    <xf numFmtId="0" fontId="9" fillId="0" borderId="0">
      <alignment vertical="center"/>
    </xf>
    <xf numFmtId="178" fontId="10" fillId="0" borderId="0" applyFill="0" applyBorder="0" applyAlignment="0"/>
    <xf numFmtId="0" fontId="11" fillId="0" borderId="0">
      <alignment horizontal="left"/>
    </xf>
    <xf numFmtId="0" fontId="12" fillId="0" borderId="9" applyNumberFormat="0" applyAlignment="0" applyProtection="0">
      <alignment horizontal="left" vertical="center"/>
    </xf>
    <xf numFmtId="0" fontId="12" fillId="0" borderId="4">
      <alignment horizontal="left" vertical="center"/>
    </xf>
    <xf numFmtId="0" fontId="13" fillId="0" borderId="0"/>
    <xf numFmtId="4" fontId="11" fillId="0" borderId="0">
      <alignment horizontal="right"/>
    </xf>
    <xf numFmtId="4" fontId="14" fillId="0" borderId="0">
      <alignment horizontal="right"/>
    </xf>
    <xf numFmtId="0" fontId="15" fillId="0" borderId="0">
      <alignment horizontal="left"/>
    </xf>
    <xf numFmtId="0" fontId="16" fillId="0" borderId="0">
      <alignment horizontal="center"/>
    </xf>
    <xf numFmtId="9" fontId="2" fillId="0" borderId="0" applyFont="0" applyFill="0" applyBorder="0" applyAlignment="0" applyProtection="0"/>
    <xf numFmtId="9" fontId="17" fillId="0" borderId="0" applyFont="0" applyFill="0" applyBorder="0" applyAlignment="0" applyProtection="0"/>
    <xf numFmtId="38" fontId="2" fillId="0" borderId="0" applyFont="0" applyFill="0" applyBorder="0" applyAlignment="0" applyProtection="0"/>
    <xf numFmtId="38" fontId="18" fillId="0" borderId="0" applyFont="0" applyFill="0" applyBorder="0" applyAlignment="0" applyProtection="0"/>
    <xf numFmtId="6" fontId="18" fillId="0" borderId="0" applyFont="0" applyFill="0" applyBorder="0" applyAlignment="0" applyProtection="0"/>
    <xf numFmtId="6" fontId="18" fillId="0" borderId="0" applyFont="0" applyFill="0" applyBorder="0" applyAlignment="0" applyProtection="0"/>
    <xf numFmtId="0" fontId="2" fillId="0" borderId="0"/>
    <xf numFmtId="0" fontId="2" fillId="0" borderId="0"/>
    <xf numFmtId="0" fontId="2" fillId="0" borderId="0"/>
    <xf numFmtId="0" fontId="20" fillId="0" borderId="0"/>
    <xf numFmtId="0" fontId="21" fillId="0" borderId="0"/>
    <xf numFmtId="0" fontId="22" fillId="2" borderId="0" applyNumberFormat="0" applyBorder="0" applyAlignment="0" applyProtection="0">
      <alignment vertical="center"/>
    </xf>
    <xf numFmtId="0" fontId="22" fillId="3" borderId="0" applyNumberFormat="0" applyBorder="0" applyAlignment="0" applyProtection="0">
      <alignment vertical="center"/>
    </xf>
    <xf numFmtId="0" fontId="22" fillId="4" borderId="0" applyNumberFormat="0" applyBorder="0" applyAlignment="0" applyProtection="0">
      <alignment vertical="center"/>
    </xf>
    <xf numFmtId="0" fontId="22" fillId="5" borderId="0" applyNumberFormat="0" applyBorder="0" applyAlignment="0" applyProtection="0">
      <alignment vertical="center"/>
    </xf>
    <xf numFmtId="0" fontId="22" fillId="6" borderId="0" applyNumberFormat="0" applyBorder="0" applyAlignment="0" applyProtection="0">
      <alignment vertical="center"/>
    </xf>
    <xf numFmtId="0" fontId="22" fillId="7" borderId="0" applyNumberFormat="0" applyBorder="0" applyAlignment="0" applyProtection="0">
      <alignment vertical="center"/>
    </xf>
    <xf numFmtId="0" fontId="22" fillId="8" borderId="0" applyNumberFormat="0" applyBorder="0" applyAlignment="0" applyProtection="0">
      <alignment vertical="center"/>
    </xf>
    <xf numFmtId="0" fontId="22" fillId="9" borderId="0" applyNumberFormat="0" applyBorder="0" applyAlignment="0" applyProtection="0">
      <alignment vertical="center"/>
    </xf>
    <xf numFmtId="0" fontId="22" fillId="10" borderId="0" applyNumberFormat="0" applyBorder="0" applyAlignment="0" applyProtection="0">
      <alignment vertical="center"/>
    </xf>
    <xf numFmtId="0" fontId="22" fillId="5" borderId="0" applyNumberFormat="0" applyBorder="0" applyAlignment="0" applyProtection="0">
      <alignment vertical="center"/>
    </xf>
    <xf numFmtId="0" fontId="22" fillId="8" borderId="0" applyNumberFormat="0" applyBorder="0" applyAlignment="0" applyProtection="0">
      <alignment vertical="center"/>
    </xf>
    <xf numFmtId="0" fontId="22" fillId="11" borderId="0" applyNumberFormat="0" applyBorder="0" applyAlignment="0" applyProtection="0">
      <alignment vertical="center"/>
    </xf>
    <xf numFmtId="0" fontId="23" fillId="12" borderId="0" applyNumberFormat="0" applyBorder="0" applyAlignment="0" applyProtection="0">
      <alignment vertical="center"/>
    </xf>
    <xf numFmtId="0" fontId="23" fillId="9" borderId="0" applyNumberFormat="0" applyBorder="0" applyAlignment="0" applyProtection="0">
      <alignment vertical="center"/>
    </xf>
    <xf numFmtId="0" fontId="23" fillId="10" borderId="0" applyNumberFormat="0" applyBorder="0" applyAlignment="0" applyProtection="0">
      <alignment vertical="center"/>
    </xf>
    <xf numFmtId="0" fontId="23"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4" fillId="0" borderId="0"/>
    <xf numFmtId="0" fontId="24" fillId="0" borderId="0"/>
    <xf numFmtId="38" fontId="25" fillId="0" borderId="0" applyFont="0" applyFill="0" applyBorder="0" applyAlignment="0" applyProtection="0"/>
    <xf numFmtId="0" fontId="24" fillId="0" borderId="0"/>
    <xf numFmtId="0" fontId="24" fillId="0" borderId="0"/>
    <xf numFmtId="0" fontId="24" fillId="0" borderId="0"/>
    <xf numFmtId="0" fontId="24" fillId="0" borderId="0"/>
    <xf numFmtId="0" fontId="24" fillId="0" borderId="0"/>
    <xf numFmtId="179" fontId="25" fillId="0" borderId="0" applyFont="0" applyFill="0" applyBorder="0" applyAlignment="0" applyProtection="0"/>
    <xf numFmtId="180" fontId="25" fillId="0" borderId="0" applyFont="0" applyFill="0" applyBorder="0" applyAlignment="0" applyProtection="0"/>
    <xf numFmtId="0" fontId="26" fillId="0" borderId="0"/>
    <xf numFmtId="0" fontId="27" fillId="0" borderId="0"/>
    <xf numFmtId="0" fontId="28" fillId="0" borderId="8" applyBorder="0" applyAlignment="0"/>
    <xf numFmtId="0" fontId="28" fillId="0" borderId="8" applyBorder="0" applyAlignment="0"/>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3" fillId="18" borderId="0" applyNumberFormat="0" applyBorder="0" applyAlignment="0" applyProtection="0">
      <alignment vertical="center"/>
    </xf>
    <xf numFmtId="0" fontId="23" fillId="13" borderId="0" applyNumberFormat="0" applyBorder="0" applyAlignment="0" applyProtection="0">
      <alignment vertical="center"/>
    </xf>
    <xf numFmtId="0" fontId="23" fillId="14" borderId="0" applyNumberFormat="0" applyBorder="0" applyAlignment="0" applyProtection="0">
      <alignment vertical="center"/>
    </xf>
    <xf numFmtId="0" fontId="23" fillId="19" borderId="0" applyNumberFormat="0" applyBorder="0" applyAlignment="0" applyProtection="0">
      <alignment vertical="center"/>
    </xf>
    <xf numFmtId="0" fontId="29" fillId="0" borderId="0" applyNumberFormat="0" applyFill="0" applyBorder="0" applyAlignment="0" applyProtection="0">
      <alignment vertical="center"/>
    </xf>
    <xf numFmtId="0" fontId="30" fillId="20" borderId="23" applyNumberFormat="0" applyAlignment="0" applyProtection="0">
      <alignment vertical="center"/>
    </xf>
    <xf numFmtId="0" fontId="31" fillId="21" borderId="0" applyNumberFormat="0" applyBorder="0" applyAlignment="0" applyProtection="0">
      <alignment vertical="center"/>
    </xf>
    <xf numFmtId="9" fontId="32" fillId="0" borderId="0" applyFont="0" applyFill="0" applyBorder="0" applyAlignment="0" applyProtection="0">
      <alignment vertical="center"/>
    </xf>
    <xf numFmtId="9" fontId="2" fillId="0" borderId="0" applyFont="0" applyFill="0" applyBorder="0" applyAlignment="0" applyProtection="0">
      <alignment vertical="center"/>
    </xf>
    <xf numFmtId="9" fontId="33" fillId="0" borderId="0" applyFont="0" applyFill="0" applyBorder="0" applyAlignment="0" applyProtection="0">
      <alignment vertical="center"/>
    </xf>
    <xf numFmtId="9" fontId="9"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34" fillId="0" borderId="0" applyFont="0" applyFill="0" applyBorder="0" applyAlignment="0" applyProtection="0">
      <alignment vertical="center"/>
    </xf>
    <xf numFmtId="9" fontId="34" fillId="0" borderId="0" applyFont="0" applyFill="0" applyBorder="0" applyAlignment="0" applyProtection="0">
      <alignment vertical="center"/>
    </xf>
    <xf numFmtId="0" fontId="4" fillId="0" borderId="0" applyNumberFormat="0" applyFill="0" applyBorder="0" applyAlignment="0" applyProtection="0">
      <alignment vertical="top"/>
      <protection locked="0"/>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top"/>
      <protection locked="0"/>
    </xf>
    <xf numFmtId="0" fontId="5" fillId="22" borderId="24" applyNumberFormat="0" applyFont="0" applyAlignment="0" applyProtection="0">
      <alignment vertical="center"/>
    </xf>
    <xf numFmtId="0" fontId="38" fillId="0" borderId="25" applyNumberFormat="0" applyFill="0" applyAlignment="0" applyProtection="0">
      <alignment vertical="center"/>
    </xf>
    <xf numFmtId="0" fontId="39" fillId="3" borderId="0" applyNumberFormat="0" applyBorder="0" applyAlignment="0" applyProtection="0">
      <alignment vertical="center"/>
    </xf>
    <xf numFmtId="0" fontId="40" fillId="23" borderId="26" applyNumberFormat="0" applyAlignment="0" applyProtection="0">
      <alignment vertical="center"/>
    </xf>
    <xf numFmtId="0" fontId="41" fillId="0" borderId="0" applyNumberForma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2"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42" fillId="0" borderId="0" applyFont="0" applyFill="0" applyBorder="0" applyAlignment="0" applyProtection="0">
      <alignment vertical="center"/>
    </xf>
    <xf numFmtId="38" fontId="1" fillId="0" borderId="0" applyFont="0" applyFill="0" applyBorder="0" applyAlignment="0" applyProtection="0">
      <alignment vertical="center"/>
    </xf>
    <xf numFmtId="38" fontId="2" fillId="0" borderId="0" applyFont="0" applyFill="0" applyBorder="0" applyAlignment="0" applyProtection="0">
      <alignment vertical="center"/>
    </xf>
    <xf numFmtId="38" fontId="9" fillId="0" borderId="0" applyFont="0" applyFill="0" applyBorder="0" applyAlignment="0" applyProtection="0">
      <alignment vertical="center"/>
    </xf>
    <xf numFmtId="38" fontId="2" fillId="0" borderId="0" applyFont="0" applyFill="0" applyBorder="0" applyAlignment="0" applyProtection="0">
      <alignment vertical="center"/>
    </xf>
    <xf numFmtId="38" fontId="32" fillId="0" borderId="0" applyFont="0" applyFill="0" applyBorder="0" applyAlignment="0" applyProtection="0">
      <alignment vertical="center"/>
    </xf>
    <xf numFmtId="38" fontId="32" fillId="0" borderId="0" applyFont="0" applyFill="0" applyBorder="0" applyAlignment="0" applyProtection="0">
      <alignment vertical="center"/>
    </xf>
    <xf numFmtId="38" fontId="9" fillId="0" borderId="0" applyFont="0" applyFill="0" applyBorder="0" applyAlignment="0" applyProtection="0">
      <alignment vertical="center"/>
    </xf>
    <xf numFmtId="38" fontId="2" fillId="0" borderId="0" applyFont="0" applyFill="0" applyBorder="0" applyAlignment="0" applyProtection="0"/>
    <xf numFmtId="38" fontId="34"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34" fillId="0" borderId="0" applyFont="0" applyFill="0" applyBorder="0" applyAlignment="0" applyProtection="0">
      <alignment vertical="center"/>
    </xf>
    <xf numFmtId="38" fontId="1" fillId="0" borderId="0" applyFont="0" applyFill="0" applyBorder="0" applyAlignment="0" applyProtection="0">
      <alignment vertical="center"/>
    </xf>
    <xf numFmtId="38" fontId="9" fillId="0" borderId="0" applyFont="0" applyFill="0" applyBorder="0" applyAlignment="0" applyProtection="0">
      <alignment vertical="center"/>
    </xf>
    <xf numFmtId="38" fontId="33" fillId="0" borderId="0" applyFont="0" applyFill="0" applyBorder="0" applyAlignment="0" applyProtection="0">
      <alignment vertical="center"/>
    </xf>
    <xf numFmtId="38" fontId="18" fillId="0" borderId="0" applyFont="0" applyFill="0" applyBorder="0" applyAlignment="0" applyProtection="0"/>
    <xf numFmtId="38" fontId="1" fillId="0" borderId="0" applyFont="0" applyFill="0" applyBorder="0" applyAlignment="0" applyProtection="0">
      <alignment vertical="center"/>
    </xf>
    <xf numFmtId="38" fontId="2" fillId="0" borderId="0" applyFont="0" applyFill="0" applyBorder="0" applyAlignment="0" applyProtection="0">
      <alignment vertical="center"/>
    </xf>
    <xf numFmtId="38" fontId="1" fillId="0" borderId="0" applyFont="0" applyFill="0" applyBorder="0" applyAlignment="0" applyProtection="0">
      <alignment vertical="center"/>
    </xf>
    <xf numFmtId="0" fontId="43" fillId="0" borderId="27" applyNumberFormat="0" applyFill="0" applyAlignment="0" applyProtection="0">
      <alignment vertical="center"/>
    </xf>
    <xf numFmtId="0" fontId="44" fillId="0" borderId="28" applyNumberFormat="0" applyFill="0" applyAlignment="0" applyProtection="0">
      <alignment vertical="center"/>
    </xf>
    <xf numFmtId="0" fontId="45" fillId="0" borderId="29" applyNumberFormat="0" applyFill="0" applyAlignment="0" applyProtection="0">
      <alignment vertical="center"/>
    </xf>
    <xf numFmtId="0" fontId="45" fillId="0" borderId="0" applyNumberFormat="0" applyFill="0" applyBorder="0" applyAlignment="0" applyProtection="0">
      <alignment vertical="center"/>
    </xf>
    <xf numFmtId="0" fontId="46" fillId="0" borderId="30" applyNumberFormat="0" applyFill="0" applyAlignment="0" applyProtection="0">
      <alignment vertical="center"/>
    </xf>
    <xf numFmtId="0" fontId="47" fillId="23" borderId="31" applyNumberFormat="0" applyAlignment="0" applyProtection="0">
      <alignment vertical="center"/>
    </xf>
    <xf numFmtId="0" fontId="48" fillId="0" borderId="0" applyNumberFormat="0" applyFill="0" applyBorder="0" applyAlignment="0" applyProtection="0">
      <alignment vertical="center"/>
    </xf>
    <xf numFmtId="6" fontId="32" fillId="0" borderId="0" applyFont="0" applyFill="0" applyBorder="0" applyAlignment="0" applyProtection="0">
      <alignment vertical="center"/>
    </xf>
    <xf numFmtId="6" fontId="34" fillId="0" borderId="0" applyFont="0" applyFill="0" applyBorder="0" applyAlignment="0" applyProtection="0">
      <alignment vertical="center"/>
    </xf>
    <xf numFmtId="6" fontId="1" fillId="0" borderId="0" applyFont="0" applyFill="0" applyBorder="0" applyAlignment="0" applyProtection="0">
      <alignment vertical="center"/>
    </xf>
    <xf numFmtId="0" fontId="49" fillId="7" borderId="26" applyNumberFormat="0" applyAlignment="0" applyProtection="0">
      <alignment vertical="center"/>
    </xf>
    <xf numFmtId="0" fontId="2" fillId="0" borderId="0"/>
    <xf numFmtId="0" fontId="32" fillId="0" borderId="0">
      <alignment vertical="center"/>
    </xf>
    <xf numFmtId="0" fontId="34" fillId="0" borderId="0">
      <alignment vertical="center"/>
    </xf>
    <xf numFmtId="0" fontId="50" fillId="0" borderId="0">
      <alignment vertical="center"/>
    </xf>
    <xf numFmtId="0" fontId="34" fillId="0" borderId="0">
      <alignment vertical="center"/>
    </xf>
    <xf numFmtId="0" fontId="2" fillId="0" borderId="0"/>
    <xf numFmtId="0" fontId="2" fillId="0" borderId="0"/>
    <xf numFmtId="0" fontId="2" fillId="0" borderId="0"/>
    <xf numFmtId="0" fontId="2" fillId="0" borderId="0"/>
    <xf numFmtId="0" fontId="33" fillId="0" borderId="0"/>
    <xf numFmtId="0" fontId="2" fillId="0" borderId="0"/>
    <xf numFmtId="0" fontId="2" fillId="0" borderId="0">
      <alignment vertical="center"/>
    </xf>
    <xf numFmtId="0" fontId="2" fillId="0" borderId="0"/>
    <xf numFmtId="0" fontId="9" fillId="0" borderId="0">
      <alignment vertical="center"/>
    </xf>
    <xf numFmtId="0" fontId="9" fillId="0" borderId="0">
      <alignment vertical="center"/>
    </xf>
    <xf numFmtId="0" fontId="5" fillId="0" borderId="0">
      <alignment vertical="center"/>
    </xf>
    <xf numFmtId="0" fontId="2" fillId="0" borderId="0">
      <alignment vertical="center"/>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8" fillId="0" borderId="0"/>
    <xf numFmtId="0" fontId="2" fillId="0" borderId="0"/>
    <xf numFmtId="0" fontId="9" fillId="0" borderId="0">
      <alignment vertical="center"/>
    </xf>
    <xf numFmtId="0" fontId="51" fillId="0" borderId="0">
      <alignment vertical="center"/>
    </xf>
    <xf numFmtId="0" fontId="51" fillId="0" borderId="0">
      <alignment vertical="center"/>
    </xf>
    <xf numFmtId="0" fontId="51" fillId="0" borderId="0">
      <alignment vertical="center"/>
    </xf>
    <xf numFmtId="0" fontId="2" fillId="0" borderId="0"/>
    <xf numFmtId="0" fontId="2" fillId="0" borderId="0"/>
    <xf numFmtId="0" fontId="2"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 fillId="0" borderId="0"/>
    <xf numFmtId="0" fontId="1" fillId="0" borderId="0">
      <alignment vertical="center"/>
    </xf>
    <xf numFmtId="0" fontId="1" fillId="0" borderId="0">
      <alignment vertical="center"/>
    </xf>
    <xf numFmtId="0" fontId="2" fillId="0" borderId="0"/>
    <xf numFmtId="0" fontId="2" fillId="0" borderId="0"/>
    <xf numFmtId="0" fontId="2" fillId="0" borderId="0"/>
    <xf numFmtId="0" fontId="9" fillId="0" borderId="0">
      <alignment vertical="center"/>
    </xf>
    <xf numFmtId="0" fontId="2" fillId="0" borderId="0">
      <alignment vertical="center"/>
    </xf>
    <xf numFmtId="0" fontId="2" fillId="0" borderId="0"/>
    <xf numFmtId="0" fontId="2" fillId="0" borderId="0"/>
    <xf numFmtId="0" fontId="2" fillId="0" borderId="0">
      <alignment vertical="center"/>
    </xf>
    <xf numFmtId="0" fontId="1" fillId="0" borderId="0">
      <alignment vertical="center"/>
    </xf>
    <xf numFmtId="0" fontId="1"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 fillId="0" borderId="0"/>
    <xf numFmtId="0" fontId="2" fillId="0" borderId="0"/>
    <xf numFmtId="0" fontId="2" fillId="0" borderId="0"/>
    <xf numFmtId="0" fontId="2" fillId="0" borderId="0"/>
    <xf numFmtId="0" fontId="2" fillId="0" borderId="0">
      <alignment vertical="center"/>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alignment vertical="center"/>
    </xf>
    <xf numFmtId="0" fontId="1" fillId="0" borderId="0">
      <alignment vertical="center"/>
    </xf>
    <xf numFmtId="0" fontId="1" fillId="0" borderId="0">
      <alignment vertical="center"/>
    </xf>
    <xf numFmtId="0" fontId="2" fillId="0" borderId="0"/>
    <xf numFmtId="0" fontId="2" fillId="0" borderId="0"/>
    <xf numFmtId="0" fontId="2" fillId="0" borderId="0"/>
    <xf numFmtId="0" fontId="2" fillId="0" borderId="0"/>
    <xf numFmtId="0" fontId="2" fillId="0" borderId="0"/>
    <xf numFmtId="0" fontId="2" fillId="0" borderId="0"/>
    <xf numFmtId="0" fontId="42" fillId="0" borderId="0">
      <alignment vertical="center"/>
    </xf>
    <xf numFmtId="0" fontId="1" fillId="0" borderId="0">
      <alignment vertical="center"/>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7" fontId="52" fillId="0" borderId="0"/>
    <xf numFmtId="0" fontId="19" fillId="0" borderId="0"/>
    <xf numFmtId="0" fontId="53" fillId="4" borderId="0" applyNumberFormat="0" applyBorder="0" applyAlignment="0" applyProtection="0">
      <alignment vertical="center"/>
    </xf>
    <xf numFmtId="0" fontId="2" fillId="0" borderId="0"/>
    <xf numFmtId="0" fontId="56" fillId="0" borderId="0">
      <alignment vertical="center"/>
    </xf>
    <xf numFmtId="0" fontId="2" fillId="0" borderId="0"/>
    <xf numFmtId="0" fontId="2" fillId="0" borderId="0">
      <alignment vertical="center"/>
    </xf>
    <xf numFmtId="0" fontId="2" fillId="0" borderId="0">
      <alignment vertical="center"/>
    </xf>
    <xf numFmtId="0" fontId="26" fillId="0" borderId="0"/>
    <xf numFmtId="0" fontId="74" fillId="0" borderId="0">
      <alignment vertical="center"/>
    </xf>
    <xf numFmtId="38" fontId="74" fillId="0" borderId="0" applyFont="0" applyFill="0" applyBorder="0" applyAlignment="0" applyProtection="0">
      <alignment vertical="center"/>
    </xf>
    <xf numFmtId="0" fontId="2" fillId="0" borderId="0"/>
  </cellStyleXfs>
  <cellXfs count="1421">
    <xf numFmtId="0" fontId="0" fillId="0" borderId="0" xfId="0"/>
    <xf numFmtId="0" fontId="6" fillId="0" borderId="0" xfId="0" applyFont="1" applyAlignment="1">
      <alignment vertical="center"/>
    </xf>
    <xf numFmtId="0" fontId="50" fillId="0" borderId="0" xfId="218" applyFont="1" applyAlignment="1">
      <alignment vertical="center"/>
    </xf>
    <xf numFmtId="0" fontId="50" fillId="0" borderId="0" xfId="218" applyFont="1" applyAlignment="1">
      <alignment horizontal="center" vertical="center"/>
    </xf>
    <xf numFmtId="0" fontId="54" fillId="0" borderId="0" xfId="218" applyFont="1" applyAlignment="1">
      <alignment vertical="center"/>
    </xf>
    <xf numFmtId="0" fontId="8" fillId="0" borderId="0" xfId="0" applyFont="1" applyAlignment="1">
      <alignment vertical="center"/>
    </xf>
    <xf numFmtId="0" fontId="8" fillId="0" borderId="0" xfId="0" applyFont="1" applyAlignment="1">
      <alignment horizontal="center" vertical="center"/>
    </xf>
    <xf numFmtId="0" fontId="50" fillId="0" borderId="0" xfId="0" applyFont="1" applyAlignment="1">
      <alignment vertical="center"/>
    </xf>
    <xf numFmtId="0" fontId="54" fillId="0" borderId="0" xfId="218" applyFont="1" applyAlignment="1">
      <alignment horizontal="center" vertical="center"/>
    </xf>
    <xf numFmtId="0" fontId="58" fillId="0" borderId="0" xfId="218" applyFont="1" applyAlignment="1">
      <alignment vertical="center"/>
    </xf>
    <xf numFmtId="0" fontId="58" fillId="0" borderId="0" xfId="218" applyFont="1" applyAlignment="1">
      <alignment horizontal="center" vertical="center"/>
    </xf>
    <xf numFmtId="0" fontId="58" fillId="0" borderId="0" xfId="218" applyFont="1" applyAlignment="1">
      <alignment horizontal="left" vertical="center"/>
    </xf>
    <xf numFmtId="0" fontId="59" fillId="0" borderId="0" xfId="218" applyFont="1" applyAlignment="1">
      <alignment horizontal="left" vertical="center"/>
    </xf>
    <xf numFmtId="0" fontId="58" fillId="0" borderId="14" xfId="218" applyFont="1" applyBorder="1" applyAlignment="1">
      <alignment vertical="center"/>
    </xf>
    <xf numFmtId="0" fontId="58" fillId="0" borderId="18" xfId="218" applyFont="1" applyBorder="1" applyAlignment="1">
      <alignment vertical="center"/>
    </xf>
    <xf numFmtId="0" fontId="58" fillId="0" borderId="0" xfId="0" applyFont="1" applyAlignment="1">
      <alignment vertical="center"/>
    </xf>
    <xf numFmtId="0" fontId="8" fillId="0" borderId="0" xfId="218" applyFont="1" applyAlignment="1">
      <alignment vertical="center"/>
    </xf>
    <xf numFmtId="0" fontId="7" fillId="0" borderId="0" xfId="218" applyFont="1" applyAlignment="1">
      <alignment horizontal="right" vertical="center"/>
    </xf>
    <xf numFmtId="0" fontId="7" fillId="0" borderId="0" xfId="218" applyFont="1" applyAlignment="1">
      <alignment vertical="center"/>
    </xf>
    <xf numFmtId="0" fontId="7" fillId="0" borderId="0" xfId="0" applyFont="1" applyAlignment="1">
      <alignment vertical="center"/>
    </xf>
    <xf numFmtId="181" fontId="58" fillId="0" borderId="0" xfId="218" applyNumberFormat="1" applyFont="1" applyAlignment="1">
      <alignment vertical="center"/>
    </xf>
    <xf numFmtId="0" fontId="58" fillId="0" borderId="0" xfId="218" applyFont="1" applyAlignment="1">
      <alignment horizontal="left" vertical="center" wrapText="1"/>
    </xf>
    <xf numFmtId="0" fontId="58" fillId="0" borderId="0" xfId="218" applyFont="1"/>
    <xf numFmtId="0" fontId="58" fillId="0" borderId="16" xfId="218" applyFont="1" applyBorder="1" applyAlignment="1">
      <alignment vertical="center"/>
    </xf>
    <xf numFmtId="0" fontId="58" fillId="0" borderId="13" xfId="218" applyFont="1" applyBorder="1" applyAlignment="1">
      <alignment vertical="center"/>
    </xf>
    <xf numFmtId="0" fontId="58" fillId="0" borderId="19" xfId="218" applyFont="1" applyBorder="1" applyAlignment="1">
      <alignment vertical="center"/>
    </xf>
    <xf numFmtId="0" fontId="58" fillId="0" borderId="76" xfId="218" applyFont="1" applyBorder="1" applyAlignment="1">
      <alignment vertical="center"/>
    </xf>
    <xf numFmtId="0" fontId="58" fillId="0" borderId="77" xfId="218" applyFont="1" applyBorder="1" applyAlignment="1">
      <alignment vertical="center"/>
    </xf>
    <xf numFmtId="0" fontId="58" fillId="0" borderId="12" xfId="218" applyFont="1" applyBorder="1" applyAlignment="1">
      <alignment vertical="center"/>
    </xf>
    <xf numFmtId="0" fontId="58" fillId="0" borderId="59" xfId="218" applyFont="1" applyBorder="1" applyAlignment="1">
      <alignment vertical="center"/>
    </xf>
    <xf numFmtId="38" fontId="58" fillId="0" borderId="57" xfId="14" applyFont="1" applyFill="1" applyBorder="1" applyAlignment="1">
      <alignment vertical="center"/>
    </xf>
    <xf numFmtId="0" fontId="58" fillId="0" borderId="0" xfId="218" applyFont="1" applyAlignment="1">
      <alignment horizontal="right" vertical="center"/>
    </xf>
    <xf numFmtId="0" fontId="58" fillId="0" borderId="7" xfId="218" applyFont="1" applyBorder="1" applyAlignment="1">
      <alignment vertical="center"/>
    </xf>
    <xf numFmtId="38" fontId="58" fillId="0" borderId="56" xfId="14" applyFont="1" applyFill="1" applyBorder="1" applyAlignment="1">
      <alignment vertical="center"/>
    </xf>
    <xf numFmtId="0" fontId="58" fillId="0" borderId="20" xfId="218" applyFont="1" applyBorder="1" applyAlignment="1">
      <alignment vertical="center"/>
    </xf>
    <xf numFmtId="38" fontId="58" fillId="0" borderId="43" xfId="14" applyFont="1" applyFill="1" applyBorder="1" applyAlignment="1">
      <alignment vertical="center"/>
    </xf>
    <xf numFmtId="0" fontId="58" fillId="0" borderId="65" xfId="218" applyFont="1" applyBorder="1" applyAlignment="1">
      <alignment vertical="center"/>
    </xf>
    <xf numFmtId="0" fontId="58" fillId="0" borderId="66" xfId="218" applyFont="1" applyBorder="1" applyAlignment="1">
      <alignment vertical="center"/>
    </xf>
    <xf numFmtId="38" fontId="58" fillId="0" borderId="72" xfId="14" applyFont="1" applyFill="1" applyBorder="1" applyAlignment="1">
      <alignment vertical="center"/>
    </xf>
    <xf numFmtId="0" fontId="58" fillId="0" borderId="10" xfId="218" applyFont="1" applyBorder="1" applyAlignment="1">
      <alignment vertical="center"/>
    </xf>
    <xf numFmtId="0" fontId="58" fillId="0" borderId="32" xfId="218" applyFont="1" applyBorder="1" applyAlignment="1">
      <alignment vertical="center"/>
    </xf>
    <xf numFmtId="38" fontId="58" fillId="0" borderId="86" xfId="14" applyFont="1" applyFill="1" applyBorder="1" applyAlignment="1">
      <alignment vertical="center"/>
    </xf>
    <xf numFmtId="38" fontId="58" fillId="0" borderId="85" xfId="14" applyFont="1" applyFill="1" applyBorder="1" applyAlignment="1">
      <alignment vertical="center"/>
    </xf>
    <xf numFmtId="0" fontId="8" fillId="0" borderId="11" xfId="218" applyFont="1" applyBorder="1" applyAlignment="1">
      <alignment vertical="center"/>
    </xf>
    <xf numFmtId="0" fontId="62" fillId="0" borderId="0" xfId="218" applyFont="1" applyAlignment="1">
      <alignment horizontal="left" vertical="center"/>
    </xf>
    <xf numFmtId="0" fontId="63" fillId="0" borderId="0" xfId="0" applyFont="1" applyAlignment="1">
      <alignment vertical="center"/>
    </xf>
    <xf numFmtId="0" fontId="64" fillId="0" borderId="0" xfId="0" applyFont="1" applyAlignment="1">
      <alignment horizontal="right" vertical="center"/>
    </xf>
    <xf numFmtId="0" fontId="50" fillId="0" borderId="0" xfId="0" applyFont="1" applyAlignment="1">
      <alignment horizontal="right" vertical="center"/>
    </xf>
    <xf numFmtId="0" fontId="8" fillId="0" borderId="0" xfId="0" applyFont="1" applyAlignment="1">
      <alignment horizontal="left" vertical="center"/>
    </xf>
    <xf numFmtId="184" fontId="8" fillId="0" borderId="0" xfId="0" applyNumberFormat="1" applyFont="1" applyAlignment="1">
      <alignment vertical="center"/>
    </xf>
    <xf numFmtId="0" fontId="6" fillId="0" borderId="0" xfId="0" applyFont="1" applyAlignment="1">
      <alignment horizontal="right" vertical="center"/>
    </xf>
    <xf numFmtId="182" fontId="8" fillId="0" borderId="0" xfId="0" applyNumberFormat="1" applyFont="1" applyAlignment="1">
      <alignment vertical="center"/>
    </xf>
    <xf numFmtId="0" fontId="8" fillId="0" borderId="0" xfId="0" applyFont="1" applyAlignment="1">
      <alignment horizontal="left" vertical="center" wrapText="1"/>
    </xf>
    <xf numFmtId="0" fontId="8" fillId="0" borderId="0" xfId="0" applyFont="1" applyAlignment="1">
      <alignment horizontal="center" vertical="center" wrapText="1"/>
    </xf>
    <xf numFmtId="182" fontId="8" fillId="0" borderId="0" xfId="0" applyNumberFormat="1" applyFont="1" applyAlignment="1">
      <alignment horizontal="center" vertical="center"/>
    </xf>
    <xf numFmtId="182" fontId="8" fillId="0" borderId="0" xfId="0" applyNumberFormat="1" applyFont="1" applyAlignment="1" applyProtection="1">
      <alignment vertical="center"/>
      <protection locked="0"/>
    </xf>
    <xf numFmtId="183" fontId="8" fillId="0" borderId="0" xfId="0" applyNumberFormat="1" applyFont="1" applyAlignment="1">
      <alignment vertical="center"/>
    </xf>
    <xf numFmtId="185" fontId="8" fillId="0" borderId="0" xfId="1" applyNumberFormat="1" applyFont="1" applyFill="1" applyBorder="1" applyAlignment="1">
      <alignment vertical="center"/>
    </xf>
    <xf numFmtId="177" fontId="61" fillId="0" borderId="0" xfId="0" applyNumberFormat="1" applyFont="1" applyAlignment="1">
      <alignment vertical="center"/>
    </xf>
    <xf numFmtId="0" fontId="6" fillId="0" borderId="0" xfId="0" applyFont="1" applyAlignment="1">
      <alignment horizontal="center" vertical="center"/>
    </xf>
    <xf numFmtId="0" fontId="58" fillId="0" borderId="0" xfId="0" applyFont="1" applyAlignment="1">
      <alignment horizontal="left" vertical="center"/>
    </xf>
    <xf numFmtId="0" fontId="50" fillId="0" borderId="0" xfId="0" applyFont="1" applyAlignment="1">
      <alignment horizontal="center" vertical="center"/>
    </xf>
    <xf numFmtId="183" fontId="6" fillId="0" borderId="0" xfId="0" applyNumberFormat="1" applyFont="1" applyAlignment="1">
      <alignment vertical="center"/>
    </xf>
    <xf numFmtId="0" fontId="50" fillId="0" borderId="0" xfId="0" applyFont="1" applyAlignment="1">
      <alignment horizontal="left" vertical="center"/>
    </xf>
    <xf numFmtId="0" fontId="58" fillId="0" borderId="0" xfId="0" applyFont="1" applyAlignment="1">
      <alignment horizontal="center" vertical="center" wrapText="1"/>
    </xf>
    <xf numFmtId="183" fontId="58" fillId="0" borderId="0" xfId="0" applyNumberFormat="1" applyFont="1" applyAlignment="1">
      <alignment vertical="center"/>
    </xf>
    <xf numFmtId="0" fontId="55" fillId="0" borderId="0" xfId="0" applyFont="1" applyAlignment="1">
      <alignment horizontal="center" vertical="center"/>
    </xf>
    <xf numFmtId="183" fontId="55" fillId="0" borderId="0" xfId="0" applyNumberFormat="1" applyFont="1" applyAlignment="1">
      <alignment vertical="center"/>
    </xf>
    <xf numFmtId="0" fontId="58" fillId="0" borderId="0" xfId="0" applyFont="1" applyAlignment="1">
      <alignment horizontal="center" vertical="center"/>
    </xf>
    <xf numFmtId="0" fontId="8" fillId="0" borderId="0" xfId="0" applyFont="1" applyAlignment="1">
      <alignment horizontal="center" vertical="center" textRotation="255"/>
    </xf>
    <xf numFmtId="0" fontId="8" fillId="0" borderId="0" xfId="0" applyFont="1" applyAlignment="1" applyProtection="1">
      <alignment vertical="center"/>
      <protection locked="0"/>
    </xf>
    <xf numFmtId="38" fontId="8" fillId="0" borderId="0" xfId="1" applyFont="1" applyFill="1" applyBorder="1" applyAlignment="1" applyProtection="1">
      <alignment horizontal="center" vertical="center"/>
      <protection locked="0"/>
    </xf>
    <xf numFmtId="0" fontId="8" fillId="0" borderId="0" xfId="0" applyFont="1" applyAlignment="1" applyProtection="1">
      <alignment vertical="center" wrapText="1"/>
      <protection locked="0"/>
    </xf>
    <xf numFmtId="38" fontId="8" fillId="0" borderId="0" xfId="1" applyFont="1" applyFill="1" applyBorder="1" applyAlignment="1" applyProtection="1">
      <alignment horizontal="center" vertical="center" wrapText="1"/>
      <protection locked="0"/>
    </xf>
    <xf numFmtId="0" fontId="8" fillId="0" borderId="0" xfId="0" applyFont="1" applyAlignment="1" applyProtection="1">
      <alignment horizontal="center" vertical="center"/>
      <protection locked="0"/>
    </xf>
    <xf numFmtId="182" fontId="8" fillId="0" borderId="0" xfId="0" applyNumberFormat="1" applyFont="1" applyAlignment="1" applyProtection="1">
      <alignment horizontal="center" vertical="center"/>
      <protection locked="0"/>
    </xf>
    <xf numFmtId="0" fontId="8" fillId="0" borderId="0" xfId="0" applyFont="1"/>
    <xf numFmtId="0" fontId="65" fillId="0" borderId="0" xfId="0" applyFont="1" applyAlignment="1">
      <alignment horizontal="right" vertical="center"/>
    </xf>
    <xf numFmtId="0" fontId="66" fillId="0" borderId="0" xfId="218" applyFont="1" applyAlignment="1">
      <alignment horizontal="right" vertical="center"/>
    </xf>
    <xf numFmtId="0" fontId="6" fillId="0" borderId="128" xfId="0" applyFont="1" applyBorder="1" applyAlignment="1">
      <alignment horizontal="center" vertical="center" wrapText="1"/>
    </xf>
    <xf numFmtId="0" fontId="6" fillId="24" borderId="53" xfId="0" applyFont="1" applyFill="1" applyBorder="1" applyAlignment="1" applyProtection="1">
      <alignment horizontal="left" vertical="center"/>
      <protection locked="0"/>
    </xf>
    <xf numFmtId="182" fontId="6" fillId="24" borderId="130" xfId="0" applyNumberFormat="1" applyFont="1" applyFill="1" applyBorder="1" applyAlignment="1" applyProtection="1">
      <alignment vertical="center"/>
      <protection locked="0"/>
    </xf>
    <xf numFmtId="182" fontId="6" fillId="0" borderId="69" xfId="0" applyNumberFormat="1" applyFont="1" applyBorder="1" applyAlignment="1">
      <alignment vertical="center"/>
    </xf>
    <xf numFmtId="182" fontId="6" fillId="0" borderId="52" xfId="0" applyNumberFormat="1" applyFont="1" applyBorder="1" applyAlignment="1">
      <alignment vertical="center"/>
    </xf>
    <xf numFmtId="182" fontId="6" fillId="24" borderId="131" xfId="0" applyNumberFormat="1" applyFont="1" applyFill="1" applyBorder="1" applyAlignment="1" applyProtection="1">
      <alignment vertical="center"/>
      <protection locked="0"/>
    </xf>
    <xf numFmtId="0" fontId="6" fillId="24" borderId="53" xfId="0" applyFont="1" applyFill="1" applyBorder="1" applyAlignment="1" applyProtection="1">
      <alignment horizontal="center" vertical="center"/>
      <protection locked="0"/>
    </xf>
    <xf numFmtId="182" fontId="6" fillId="24" borderId="132" xfId="0" applyNumberFormat="1" applyFont="1" applyFill="1" applyBorder="1" applyAlignment="1" applyProtection="1">
      <alignment vertical="center"/>
      <protection locked="0"/>
    </xf>
    <xf numFmtId="182" fontId="6" fillId="0" borderId="70" xfId="0" applyNumberFormat="1" applyFont="1" applyBorder="1" applyAlignment="1">
      <alignment vertical="center"/>
    </xf>
    <xf numFmtId="0" fontId="6" fillId="0" borderId="3" xfId="0" applyFont="1" applyBorder="1" applyAlignment="1">
      <alignment horizontal="center" vertical="center"/>
    </xf>
    <xf numFmtId="182" fontId="6" fillId="0" borderId="133" xfId="0" applyNumberFormat="1" applyFont="1" applyBorder="1" applyAlignment="1" applyProtection="1">
      <alignment vertical="center"/>
      <protection locked="0"/>
    </xf>
    <xf numFmtId="182" fontId="6" fillId="0" borderId="128" xfId="0" applyNumberFormat="1" applyFont="1" applyBorder="1" applyAlignment="1" applyProtection="1">
      <alignment vertical="center"/>
      <protection locked="0"/>
    </xf>
    <xf numFmtId="182" fontId="6" fillId="0" borderId="129" xfId="0" applyNumberFormat="1" applyFont="1" applyBorder="1" applyAlignment="1" applyProtection="1">
      <alignment vertical="center"/>
      <protection locked="0"/>
    </xf>
    <xf numFmtId="182" fontId="6" fillId="0" borderId="2" xfId="0" applyNumberFormat="1" applyFont="1" applyBorder="1" applyAlignment="1">
      <alignment vertical="center"/>
    </xf>
    <xf numFmtId="0" fontId="67" fillId="0" borderId="0" xfId="0" applyFont="1" applyAlignment="1">
      <alignment horizontal="right"/>
    </xf>
    <xf numFmtId="0" fontId="68" fillId="0" borderId="0" xfId="0" applyFont="1" applyAlignment="1">
      <alignment vertical="center"/>
    </xf>
    <xf numFmtId="38" fontId="6" fillId="0" borderId="0" xfId="1" applyFont="1" applyFill="1" applyBorder="1" applyAlignment="1" applyProtection="1">
      <alignment vertical="center"/>
      <protection locked="0"/>
    </xf>
    <xf numFmtId="182" fontId="6" fillId="0" borderId="0" xfId="0" applyNumberFormat="1" applyFont="1" applyAlignment="1">
      <alignment vertical="center"/>
    </xf>
    <xf numFmtId="10" fontId="6" fillId="0" borderId="0" xfId="12" applyNumberFormat="1" applyFont="1" applyFill="1" applyBorder="1" applyAlignment="1" applyProtection="1">
      <alignment horizontal="center" vertical="center"/>
    </xf>
    <xf numFmtId="38" fontId="6" fillId="24" borderId="134" xfId="1" applyFont="1" applyFill="1" applyBorder="1" applyAlignment="1" applyProtection="1">
      <alignment horizontal="right" vertical="center"/>
    </xf>
    <xf numFmtId="38" fontId="6" fillId="24" borderId="4" xfId="1" applyFont="1" applyFill="1" applyBorder="1" applyAlignment="1" applyProtection="1">
      <alignment horizontal="right" vertical="center"/>
    </xf>
    <xf numFmtId="38" fontId="6" fillId="24" borderId="135" xfId="1" applyFont="1" applyFill="1" applyBorder="1" applyAlignment="1" applyProtection="1">
      <alignment horizontal="right" vertical="center"/>
    </xf>
    <xf numFmtId="38" fontId="6" fillId="24" borderId="136" xfId="1" applyFont="1" applyFill="1" applyBorder="1" applyAlignment="1" applyProtection="1">
      <alignment horizontal="right" vertical="center"/>
    </xf>
    <xf numFmtId="182" fontId="6" fillId="0" borderId="47" xfId="0" applyNumberFormat="1" applyFont="1" applyBorder="1" applyAlignment="1">
      <alignment vertical="center"/>
    </xf>
    <xf numFmtId="182" fontId="6" fillId="0" borderId="6" xfId="1" applyNumberFormat="1" applyFont="1" applyFill="1" applyBorder="1" applyAlignment="1" applyProtection="1">
      <alignment horizontal="left" vertical="center"/>
    </xf>
    <xf numFmtId="0" fontId="6" fillId="0" borderId="4" xfId="0" applyFont="1" applyBorder="1" applyAlignment="1">
      <alignment vertical="center"/>
    </xf>
    <xf numFmtId="182" fontId="6" fillId="0" borderId="3" xfId="1" applyNumberFormat="1" applyFont="1" applyFill="1" applyBorder="1" applyAlignment="1" applyProtection="1">
      <alignment horizontal="left" vertical="center"/>
    </xf>
    <xf numFmtId="38" fontId="6" fillId="24" borderId="137" xfId="1" applyFont="1" applyFill="1" applyBorder="1" applyAlignment="1" applyProtection="1">
      <alignment vertical="center"/>
    </xf>
    <xf numFmtId="38" fontId="6" fillId="24" borderId="7" xfId="1" applyFont="1" applyFill="1" applyBorder="1" applyAlignment="1" applyProtection="1">
      <alignment vertical="center"/>
    </xf>
    <xf numFmtId="38" fontId="6" fillId="24" borderId="138" xfId="1" applyFont="1" applyFill="1" applyBorder="1" applyAlignment="1" applyProtection="1">
      <alignment vertical="center"/>
    </xf>
    <xf numFmtId="182" fontId="6" fillId="0" borderId="22" xfId="0" applyNumberFormat="1" applyFont="1" applyBorder="1" applyAlignment="1">
      <alignment vertical="center"/>
    </xf>
    <xf numFmtId="182" fontId="6" fillId="0" borderId="7" xfId="0" applyNumberFormat="1" applyFont="1" applyBorder="1" applyAlignment="1">
      <alignment vertical="center"/>
    </xf>
    <xf numFmtId="38" fontId="6" fillId="24" borderId="139" xfId="1" applyFont="1" applyFill="1" applyBorder="1" applyAlignment="1" applyProtection="1">
      <alignment horizontal="right" vertical="center"/>
    </xf>
    <xf numFmtId="38" fontId="6" fillId="24" borderId="140" xfId="1" applyFont="1" applyFill="1" applyBorder="1" applyAlignment="1" applyProtection="1">
      <alignment horizontal="right" vertical="center"/>
    </xf>
    <xf numFmtId="38" fontId="6" fillId="24" borderId="141" xfId="1" applyFont="1" applyFill="1" applyBorder="1" applyAlignment="1" applyProtection="1">
      <alignment horizontal="right" vertical="center"/>
    </xf>
    <xf numFmtId="182" fontId="6" fillId="0" borderId="142" xfId="1" applyNumberFormat="1" applyFont="1" applyFill="1" applyBorder="1" applyAlignment="1" applyProtection="1">
      <alignment horizontal="left" vertical="center"/>
    </xf>
    <xf numFmtId="182" fontId="6" fillId="0" borderId="143" xfId="1" applyNumberFormat="1" applyFont="1" applyFill="1" applyBorder="1" applyAlignment="1" applyProtection="1">
      <alignment horizontal="left" vertical="center"/>
    </xf>
    <xf numFmtId="38" fontId="6" fillId="24" borderId="134" xfId="1" applyFont="1" applyFill="1" applyBorder="1" applyAlignment="1" applyProtection="1">
      <alignment horizontal="right" vertical="center"/>
      <protection locked="0"/>
    </xf>
    <xf numFmtId="38" fontId="6" fillId="24" borderId="4" xfId="1" applyFont="1" applyFill="1" applyBorder="1" applyAlignment="1" applyProtection="1">
      <alignment horizontal="right" vertical="center"/>
      <protection locked="0"/>
    </xf>
    <xf numFmtId="38" fontId="6" fillId="24" borderId="136" xfId="1" applyFont="1" applyFill="1" applyBorder="1" applyAlignment="1" applyProtection="1">
      <alignment horizontal="right" vertical="center"/>
      <protection locked="0"/>
    </xf>
    <xf numFmtId="182" fontId="6" fillId="0" borderId="4" xfId="1" applyNumberFormat="1" applyFont="1" applyFill="1" applyBorder="1" applyAlignment="1" applyProtection="1">
      <alignment horizontal="left" vertical="center"/>
    </xf>
    <xf numFmtId="0" fontId="6" fillId="0" borderId="63" xfId="0" applyFont="1" applyBorder="1" applyAlignment="1">
      <alignment vertical="center"/>
    </xf>
    <xf numFmtId="0" fontId="70" fillId="0" borderId="0" xfId="0" applyFont="1" applyAlignment="1">
      <alignment vertical="center"/>
    </xf>
    <xf numFmtId="182" fontId="70" fillId="0" borderId="0" xfId="0" applyNumberFormat="1" applyFont="1" applyAlignment="1">
      <alignment vertical="center"/>
    </xf>
    <xf numFmtId="182" fontId="70" fillId="0" borderId="0" xfId="0" applyNumberFormat="1" applyFont="1" applyAlignment="1">
      <alignment horizontal="right" vertical="center"/>
    </xf>
    <xf numFmtId="182" fontId="6" fillId="0" borderId="0" xfId="0" applyNumberFormat="1" applyFont="1" applyAlignment="1">
      <alignment horizontal="right" vertical="center"/>
    </xf>
    <xf numFmtId="182" fontId="6" fillId="24" borderId="134" xfId="0" applyNumberFormat="1" applyFont="1" applyFill="1" applyBorder="1" applyAlignment="1">
      <alignment vertical="center"/>
    </xf>
    <xf numFmtId="182" fontId="6" fillId="24" borderId="4" xfId="0" applyNumberFormat="1" applyFont="1" applyFill="1" applyBorder="1" applyAlignment="1">
      <alignment vertical="center"/>
    </xf>
    <xf numFmtId="182" fontId="6" fillId="24" borderId="134" xfId="0" applyNumberFormat="1" applyFont="1" applyFill="1" applyBorder="1" applyAlignment="1">
      <alignment horizontal="right" vertical="center"/>
    </xf>
    <xf numFmtId="182" fontId="6" fillId="24" borderId="136" xfId="0" applyNumberFormat="1" applyFont="1" applyFill="1" applyBorder="1" applyAlignment="1">
      <alignment horizontal="right" vertical="center"/>
    </xf>
    <xf numFmtId="182" fontId="6" fillId="0" borderId="4" xfId="0" applyNumberFormat="1" applyFont="1" applyBorder="1" applyAlignment="1">
      <alignment vertical="center"/>
    </xf>
    <xf numFmtId="182" fontId="6" fillId="24" borderId="4" xfId="0" applyNumberFormat="1" applyFont="1" applyFill="1" applyBorder="1" applyAlignment="1">
      <alignment horizontal="right" vertical="center"/>
    </xf>
    <xf numFmtId="182" fontId="6" fillId="24" borderId="148" xfId="0" applyNumberFormat="1" applyFont="1" applyFill="1" applyBorder="1" applyAlignment="1">
      <alignment vertical="center"/>
    </xf>
    <xf numFmtId="182" fontId="6" fillId="24" borderId="148" xfId="0" applyNumberFormat="1" applyFont="1" applyFill="1" applyBorder="1" applyAlignment="1">
      <alignment horizontal="right" vertical="center"/>
    </xf>
    <xf numFmtId="182" fontId="6" fillId="24" borderId="149" xfId="0" applyNumberFormat="1" applyFont="1" applyFill="1" applyBorder="1" applyAlignment="1">
      <alignment horizontal="right" vertical="center"/>
    </xf>
    <xf numFmtId="182" fontId="6" fillId="24" borderId="150" xfId="0" applyNumberFormat="1" applyFont="1" applyFill="1" applyBorder="1" applyAlignment="1">
      <alignment vertical="center"/>
    </xf>
    <xf numFmtId="182" fontId="6" fillId="24" borderId="151" xfId="0" applyNumberFormat="1" applyFont="1" applyFill="1" applyBorder="1" applyAlignment="1">
      <alignment vertical="center"/>
    </xf>
    <xf numFmtId="182" fontId="6" fillId="24" borderId="150" xfId="0" applyNumberFormat="1" applyFont="1" applyFill="1" applyBorder="1" applyAlignment="1">
      <alignment horizontal="right" vertical="center"/>
    </xf>
    <xf numFmtId="182" fontId="6" fillId="24" borderId="152" xfId="0" applyNumberFormat="1" applyFont="1" applyFill="1" applyBorder="1" applyAlignment="1">
      <alignment horizontal="right" vertical="center"/>
    </xf>
    <xf numFmtId="182" fontId="6" fillId="0" borderId="119" xfId="0" applyNumberFormat="1" applyFont="1" applyBorder="1" applyAlignment="1">
      <alignment horizontal="left" vertical="center"/>
    </xf>
    <xf numFmtId="0" fontId="6" fillId="0" borderId="151" xfId="0" applyFont="1" applyBorder="1" applyAlignment="1">
      <alignment vertical="center"/>
    </xf>
    <xf numFmtId="182" fontId="6" fillId="0" borderId="44" xfId="0" applyNumberFormat="1" applyFont="1" applyBorder="1" applyAlignment="1">
      <alignment horizontal="left" vertical="center"/>
    </xf>
    <xf numFmtId="182" fontId="6" fillId="0" borderId="68" xfId="0" applyNumberFormat="1" applyFont="1" applyBorder="1" applyAlignment="1">
      <alignment horizontal="left" vertical="center"/>
    </xf>
    <xf numFmtId="182" fontId="6" fillId="0" borderId="156" xfId="0" applyNumberFormat="1" applyFont="1" applyBorder="1" applyAlignment="1">
      <alignment horizontal="left" vertical="center"/>
    </xf>
    <xf numFmtId="182" fontId="6" fillId="0" borderId="158" xfId="0" applyNumberFormat="1" applyFont="1" applyBorder="1" applyAlignment="1">
      <alignment horizontal="left" vertical="center"/>
    </xf>
    <xf numFmtId="182" fontId="6" fillId="0" borderId="151" xfId="0" applyNumberFormat="1" applyFont="1" applyBorder="1" applyAlignment="1">
      <alignment horizontal="center" vertical="center"/>
    </xf>
    <xf numFmtId="182" fontId="6" fillId="0" borderId="44" xfId="0" applyNumberFormat="1" applyFont="1" applyBorder="1" applyAlignment="1">
      <alignment vertical="center"/>
    </xf>
    <xf numFmtId="182" fontId="6" fillId="0" borderId="4" xfId="0" applyNumberFormat="1" applyFont="1" applyBorder="1" applyAlignment="1">
      <alignment horizontal="left" vertical="center"/>
    </xf>
    <xf numFmtId="182" fontId="6" fillId="24" borderId="137" xfId="0" applyNumberFormat="1" applyFont="1" applyFill="1" applyBorder="1" applyAlignment="1">
      <alignment vertical="center"/>
    </xf>
    <xf numFmtId="182" fontId="6" fillId="24" borderId="7" xfId="0" applyNumberFormat="1" applyFont="1" applyFill="1" applyBorder="1" applyAlignment="1">
      <alignment vertical="center"/>
    </xf>
    <xf numFmtId="182" fontId="6" fillId="24" borderId="137" xfId="0" applyNumberFormat="1" applyFont="1" applyFill="1" applyBorder="1" applyAlignment="1">
      <alignment horizontal="right" vertical="center"/>
    </xf>
    <xf numFmtId="182" fontId="6" fillId="24" borderId="138" xfId="0" applyNumberFormat="1" applyFont="1" applyFill="1" applyBorder="1" applyAlignment="1">
      <alignment horizontal="right" vertical="center"/>
    </xf>
    <xf numFmtId="182" fontId="6" fillId="0" borderId="7" xfId="0" applyNumberFormat="1" applyFont="1" applyBorder="1" applyAlignment="1">
      <alignment horizontal="center" vertical="center"/>
    </xf>
    <xf numFmtId="182" fontId="6" fillId="0" borderId="45" xfId="0" applyNumberFormat="1" applyFont="1" applyBorder="1" applyAlignment="1">
      <alignment vertical="center"/>
    </xf>
    <xf numFmtId="0" fontId="71" fillId="0" borderId="0" xfId="0" applyFont="1" applyAlignment="1">
      <alignment vertical="center"/>
    </xf>
    <xf numFmtId="182" fontId="6" fillId="24" borderId="7" xfId="0" applyNumberFormat="1" applyFont="1" applyFill="1" applyBorder="1" applyAlignment="1">
      <alignment horizontal="right" vertical="center"/>
    </xf>
    <xf numFmtId="182" fontId="6" fillId="0" borderId="151" xfId="0" applyNumberFormat="1" applyFont="1" applyBorder="1" applyAlignment="1">
      <alignment horizontal="left" vertical="center"/>
    </xf>
    <xf numFmtId="182" fontId="6" fillId="0" borderId="151" xfId="0" applyNumberFormat="1" applyFont="1" applyBorder="1" applyAlignment="1">
      <alignment vertical="center"/>
    </xf>
    <xf numFmtId="182" fontId="6" fillId="24" borderId="161" xfId="0" applyNumberFormat="1" applyFont="1" applyFill="1" applyBorder="1" applyAlignment="1">
      <alignment vertical="center"/>
    </xf>
    <xf numFmtId="182" fontId="6" fillId="24" borderId="161" xfId="1" applyNumberFormat="1" applyFont="1" applyFill="1" applyBorder="1" applyAlignment="1" applyProtection="1">
      <alignment vertical="center"/>
    </xf>
    <xf numFmtId="182" fontId="6" fillId="24" borderId="63" xfId="1" applyNumberFormat="1" applyFont="1" applyFill="1" applyBorder="1" applyAlignment="1" applyProtection="1">
      <alignment vertical="center"/>
    </xf>
    <xf numFmtId="182" fontId="6" fillId="24" borderId="161" xfId="1" applyNumberFormat="1" applyFont="1" applyFill="1" applyBorder="1" applyAlignment="1" applyProtection="1">
      <alignment horizontal="right" vertical="center"/>
    </xf>
    <xf numFmtId="182" fontId="6" fillId="24" borderId="162" xfId="1" applyNumberFormat="1" applyFont="1" applyFill="1" applyBorder="1" applyAlignment="1" applyProtection="1">
      <alignment horizontal="right" vertical="center"/>
    </xf>
    <xf numFmtId="182" fontId="6" fillId="0" borderId="63" xfId="1" applyNumberFormat="1" applyFont="1" applyFill="1" applyBorder="1" applyAlignment="1" applyProtection="1">
      <alignment horizontal="left" vertical="center"/>
    </xf>
    <xf numFmtId="182" fontId="6" fillId="0" borderId="67" xfId="1" applyNumberFormat="1" applyFont="1" applyFill="1" applyBorder="1" applyAlignment="1" applyProtection="1">
      <alignment horizontal="left" vertical="center"/>
    </xf>
    <xf numFmtId="182" fontId="6" fillId="24" borderId="148" xfId="1" applyNumberFormat="1" applyFont="1" applyFill="1" applyBorder="1" applyAlignment="1" applyProtection="1">
      <alignment horizontal="right" vertical="center"/>
    </xf>
    <xf numFmtId="182" fontId="6" fillId="24" borderId="0" xfId="1" applyNumberFormat="1" applyFont="1" applyFill="1" applyBorder="1" applyAlignment="1" applyProtection="1">
      <alignment horizontal="right" vertical="center"/>
    </xf>
    <xf numFmtId="182" fontId="6" fillId="24" borderId="149" xfId="1" applyNumberFormat="1" applyFont="1" applyFill="1" applyBorder="1" applyAlignment="1" applyProtection="1">
      <alignment horizontal="right" vertical="center"/>
    </xf>
    <xf numFmtId="182" fontId="6" fillId="0" borderId="0" xfId="1" applyNumberFormat="1" applyFont="1" applyFill="1" applyBorder="1" applyAlignment="1" applyProtection="1">
      <alignment horizontal="left" vertical="center"/>
    </xf>
    <xf numFmtId="182" fontId="6" fillId="0" borderId="5" xfId="1" applyNumberFormat="1" applyFont="1" applyFill="1" applyBorder="1" applyAlignment="1" applyProtection="1">
      <alignment horizontal="left" vertical="center"/>
    </xf>
    <xf numFmtId="182" fontId="6" fillId="24" borderId="165" xfId="0" applyNumberFormat="1" applyFont="1" applyFill="1" applyBorder="1" applyAlignment="1">
      <alignment horizontal="right" vertical="center"/>
    </xf>
    <xf numFmtId="182" fontId="6" fillId="24" borderId="165" xfId="1" applyNumberFormat="1" applyFont="1" applyFill="1" applyBorder="1" applyAlignment="1" applyProtection="1">
      <alignment horizontal="right" vertical="center"/>
    </xf>
    <xf numFmtId="182" fontId="6" fillId="24" borderId="166" xfId="1" applyNumberFormat="1" applyFont="1" applyFill="1" applyBorder="1" applyAlignment="1" applyProtection="1">
      <alignment horizontal="right" vertical="center"/>
    </xf>
    <xf numFmtId="182" fontId="6" fillId="24" borderId="167" xfId="1" applyNumberFormat="1" applyFont="1" applyFill="1" applyBorder="1" applyAlignment="1" applyProtection="1">
      <alignment horizontal="right" vertical="center"/>
    </xf>
    <xf numFmtId="182" fontId="6" fillId="0" borderId="166" xfId="1" applyNumberFormat="1" applyFont="1" applyFill="1" applyBorder="1" applyAlignment="1" applyProtection="1">
      <alignment horizontal="left" vertical="center"/>
    </xf>
    <xf numFmtId="182" fontId="6" fillId="0" borderId="79" xfId="1" applyNumberFormat="1" applyFont="1" applyFill="1" applyBorder="1" applyAlignment="1" applyProtection="1">
      <alignment horizontal="left" vertical="center"/>
    </xf>
    <xf numFmtId="182" fontId="6" fillId="24" borderId="134" xfId="1" applyNumberFormat="1" applyFont="1" applyFill="1" applyBorder="1" applyAlignment="1" applyProtection="1">
      <alignment horizontal="right" vertical="center"/>
    </xf>
    <xf numFmtId="182" fontId="6" fillId="24" borderId="4" xfId="1" applyNumberFormat="1" applyFont="1" applyFill="1" applyBorder="1" applyAlignment="1" applyProtection="1">
      <alignment horizontal="right" vertical="center"/>
    </xf>
    <xf numFmtId="182" fontId="6" fillId="24" borderId="136" xfId="1" applyNumberFormat="1" applyFont="1" applyFill="1" applyBorder="1" applyAlignment="1" applyProtection="1">
      <alignment horizontal="right" vertical="center"/>
    </xf>
    <xf numFmtId="182" fontId="6" fillId="24" borderId="155" xfId="1" applyNumberFormat="1" applyFont="1" applyFill="1" applyBorder="1" applyAlignment="1" applyProtection="1">
      <alignment horizontal="right" vertical="center"/>
    </xf>
    <xf numFmtId="182" fontId="6" fillId="24" borderId="157" xfId="1" applyNumberFormat="1" applyFont="1" applyFill="1" applyBorder="1" applyAlignment="1" applyProtection="1">
      <alignment horizontal="right" vertical="center"/>
    </xf>
    <xf numFmtId="182" fontId="6" fillId="24" borderId="150" xfId="1" applyNumberFormat="1" applyFont="1" applyFill="1" applyBorder="1" applyAlignment="1" applyProtection="1">
      <alignment horizontal="right" vertical="center"/>
    </xf>
    <xf numFmtId="182" fontId="6" fillId="24" borderId="152" xfId="1" applyNumberFormat="1" applyFont="1" applyFill="1" applyBorder="1" applyAlignment="1" applyProtection="1">
      <alignment horizontal="right" vertical="center"/>
    </xf>
    <xf numFmtId="182" fontId="6" fillId="0" borderId="151" xfId="1" applyNumberFormat="1" applyFont="1" applyFill="1" applyBorder="1" applyAlignment="1" applyProtection="1">
      <alignment horizontal="left" vertical="center"/>
    </xf>
    <xf numFmtId="182" fontId="6" fillId="0" borderId="44" xfId="1" applyNumberFormat="1" applyFont="1" applyFill="1" applyBorder="1" applyAlignment="1" applyProtection="1">
      <alignment horizontal="left" vertical="center"/>
    </xf>
    <xf numFmtId="182" fontId="6" fillId="24" borderId="151" xfId="1" applyNumberFormat="1" applyFont="1" applyFill="1" applyBorder="1" applyAlignment="1" applyProtection="1">
      <alignment horizontal="right" vertical="center"/>
    </xf>
    <xf numFmtId="182" fontId="6" fillId="24" borderId="156" xfId="1" applyNumberFormat="1" applyFont="1" applyFill="1" applyBorder="1" applyAlignment="1" applyProtection="1">
      <alignment horizontal="right" vertical="center"/>
    </xf>
    <xf numFmtId="182" fontId="6" fillId="24" borderId="63" xfId="1" applyNumberFormat="1" applyFont="1" applyFill="1" applyBorder="1" applyAlignment="1" applyProtection="1">
      <alignment horizontal="right" vertical="center"/>
    </xf>
    <xf numFmtId="182" fontId="6" fillId="24" borderId="151" xfId="0" applyNumberFormat="1" applyFont="1" applyFill="1" applyBorder="1" applyAlignment="1">
      <alignment horizontal="right" vertical="center"/>
    </xf>
    <xf numFmtId="0" fontId="73" fillId="0" borderId="0" xfId="0" applyFont="1" applyAlignment="1">
      <alignment horizontal="left" vertical="center"/>
    </xf>
    <xf numFmtId="0" fontId="5" fillId="0" borderId="0" xfId="223" applyFont="1" applyAlignment="1">
      <alignment vertical="center"/>
    </xf>
    <xf numFmtId="0" fontId="5" fillId="0" borderId="0" xfId="223" applyFont="1" applyAlignment="1">
      <alignment horizontal="right" vertical="center"/>
    </xf>
    <xf numFmtId="0" fontId="28" fillId="0" borderId="0" xfId="223" applyFont="1" applyAlignment="1">
      <alignment vertical="center"/>
    </xf>
    <xf numFmtId="0" fontId="5" fillId="27" borderId="2" xfId="223" applyFont="1" applyFill="1" applyBorder="1" applyAlignment="1">
      <alignment horizontal="center" vertical="center"/>
    </xf>
    <xf numFmtId="0" fontId="5" fillId="27" borderId="64" xfId="223" applyFont="1" applyFill="1" applyBorder="1" applyAlignment="1">
      <alignment horizontal="center" vertical="center" wrapText="1"/>
    </xf>
    <xf numFmtId="0" fontId="5" fillId="0" borderId="0" xfId="223" applyFont="1" applyAlignment="1">
      <alignment horizontal="center" vertical="center"/>
    </xf>
    <xf numFmtId="0" fontId="5" fillId="0" borderId="5" xfId="223" applyFont="1" applyBorder="1" applyAlignment="1">
      <alignment horizontal="center" vertical="center"/>
    </xf>
    <xf numFmtId="0" fontId="5" fillId="0" borderId="69" xfId="223" applyFont="1" applyBorder="1" applyAlignment="1">
      <alignment horizontal="center" vertical="center"/>
    </xf>
    <xf numFmtId="0" fontId="5" fillId="0" borderId="5" xfId="223" applyFont="1" applyBorder="1" applyAlignment="1">
      <alignment vertical="center"/>
    </xf>
    <xf numFmtId="0" fontId="5" fillId="0" borderId="52" xfId="223" applyFont="1" applyBorder="1" applyAlignment="1">
      <alignment horizontal="center" vertical="center"/>
    </xf>
    <xf numFmtId="0" fontId="5" fillId="0" borderId="21" xfId="223" applyFont="1" applyBorder="1" applyAlignment="1">
      <alignment vertical="center"/>
    </xf>
    <xf numFmtId="0" fontId="5" fillId="0" borderId="2" xfId="223" applyFont="1" applyBorder="1" applyAlignment="1">
      <alignment horizontal="center" vertical="center"/>
    </xf>
    <xf numFmtId="0" fontId="5" fillId="0" borderId="4" xfId="223" applyFont="1" applyBorder="1" applyAlignment="1">
      <alignment horizontal="center" vertical="center"/>
    </xf>
    <xf numFmtId="0" fontId="5" fillId="0" borderId="2" xfId="223" applyFont="1" applyBorder="1" applyAlignment="1">
      <alignment vertical="center"/>
    </xf>
    <xf numFmtId="0" fontId="5" fillId="0" borderId="64" xfId="223" applyFont="1" applyBorder="1" applyAlignment="1">
      <alignment horizontal="center" vertical="center"/>
    </xf>
    <xf numFmtId="0" fontId="5" fillId="0" borderId="173" xfId="223" applyFont="1" applyBorder="1" applyAlignment="1">
      <alignment horizontal="center" vertical="center"/>
    </xf>
    <xf numFmtId="0" fontId="5" fillId="0" borderId="51" xfId="223" applyFont="1" applyBorder="1" applyAlignment="1">
      <alignment horizontal="center" vertical="center"/>
    </xf>
    <xf numFmtId="0" fontId="5" fillId="0" borderId="147" xfId="223" applyFont="1" applyBorder="1" applyAlignment="1">
      <alignment horizontal="center" vertical="center"/>
    </xf>
    <xf numFmtId="0" fontId="5" fillId="0" borderId="70" xfId="223" applyFont="1" applyBorder="1" applyAlignment="1">
      <alignment horizontal="center" vertical="center"/>
    </xf>
    <xf numFmtId="0" fontId="5" fillId="0" borderId="3" xfId="223" applyFont="1" applyBorder="1" applyAlignment="1">
      <alignment horizontal="center" vertical="center"/>
    </xf>
    <xf numFmtId="0" fontId="5" fillId="0" borderId="4" xfId="223" applyFont="1" applyBorder="1" applyAlignment="1">
      <alignment vertical="center"/>
    </xf>
    <xf numFmtId="0" fontId="73" fillId="0" borderId="0" xfId="223" applyFont="1" applyAlignment="1">
      <alignment vertical="center"/>
    </xf>
    <xf numFmtId="187" fontId="79" fillId="24" borderId="205" xfId="226" applyNumberFormat="1" applyFont="1" applyFill="1" applyBorder="1" applyAlignment="1">
      <alignment vertical="center"/>
    </xf>
    <xf numFmtId="188" fontId="79" fillId="24" borderId="53" xfId="226" applyNumberFormat="1" applyFont="1" applyFill="1" applyBorder="1" applyAlignment="1">
      <alignment vertical="center"/>
    </xf>
    <xf numFmtId="187" fontId="79" fillId="24" borderId="52" xfId="226" applyNumberFormat="1" applyFont="1" applyFill="1" applyBorder="1" applyAlignment="1">
      <alignment vertical="center"/>
    </xf>
    <xf numFmtId="0" fontId="50" fillId="0" borderId="42" xfId="218" applyFont="1" applyBorder="1" applyAlignment="1">
      <alignment horizontal="center" vertical="center"/>
    </xf>
    <xf numFmtId="0" fontId="50" fillId="0" borderId="22" xfId="218" quotePrefix="1" applyFont="1" applyBorder="1" applyAlignment="1">
      <alignment horizontal="center" vertical="center"/>
    </xf>
    <xf numFmtId="0" fontId="67" fillId="0" borderId="0" xfId="226" applyFont="1" applyAlignment="1">
      <alignment horizontal="right" vertical="center"/>
    </xf>
    <xf numFmtId="0" fontId="58" fillId="0" borderId="15" xfId="218" applyFont="1" applyBorder="1" applyAlignment="1">
      <alignment horizontal="center" vertical="center"/>
    </xf>
    <xf numFmtId="0" fontId="58" fillId="0" borderId="16" xfId="218" applyFont="1" applyBorder="1" applyAlignment="1">
      <alignment horizontal="center" vertical="center"/>
    </xf>
    <xf numFmtId="0" fontId="58" fillId="0" borderId="72" xfId="218" applyFont="1" applyBorder="1" applyAlignment="1">
      <alignment horizontal="center" vertical="center"/>
    </xf>
    <xf numFmtId="0" fontId="8" fillId="0" borderId="72" xfId="218" applyFont="1" applyBorder="1" applyAlignment="1">
      <alignment vertical="center"/>
    </xf>
    <xf numFmtId="0" fontId="58" fillId="0" borderId="63" xfId="218" applyFont="1" applyBorder="1" applyAlignment="1">
      <alignment horizontal="center" vertical="center"/>
    </xf>
    <xf numFmtId="0" fontId="8" fillId="0" borderId="32" xfId="218" applyFont="1" applyBorder="1" applyAlignment="1">
      <alignment vertical="center"/>
    </xf>
    <xf numFmtId="0" fontId="58" fillId="0" borderId="83" xfId="218" applyFont="1" applyBorder="1" applyAlignment="1">
      <alignment horizontal="center" vertical="center"/>
    </xf>
    <xf numFmtId="0" fontId="8" fillId="0" borderId="83" xfId="218" applyFont="1" applyBorder="1" applyAlignment="1">
      <alignment vertical="center"/>
    </xf>
    <xf numFmtId="0" fontId="58" fillId="0" borderId="66" xfId="218" applyFont="1" applyBorder="1" applyAlignment="1">
      <alignment horizontal="center" vertical="center"/>
    </xf>
    <xf numFmtId="38" fontId="58" fillId="0" borderId="83" xfId="14" applyFont="1" applyFill="1" applyBorder="1" applyAlignment="1">
      <alignment vertical="center"/>
    </xf>
    <xf numFmtId="181" fontId="59" fillId="0" borderId="77" xfId="85" applyNumberFormat="1" applyFont="1" applyFill="1" applyBorder="1" applyAlignment="1">
      <alignment vertical="center"/>
    </xf>
    <xf numFmtId="181" fontId="59" fillId="0" borderId="9" xfId="85" applyNumberFormat="1" applyFont="1" applyFill="1" applyBorder="1" applyAlignment="1">
      <alignment vertical="center"/>
    </xf>
    <xf numFmtId="0" fontId="58" fillId="0" borderId="9" xfId="218" applyFont="1" applyBorder="1" applyAlignment="1">
      <alignment vertical="center"/>
    </xf>
    <xf numFmtId="38" fontId="8" fillId="24" borderId="64" xfId="1" applyFont="1" applyFill="1" applyBorder="1" applyAlignment="1">
      <alignment vertical="center"/>
    </xf>
    <xf numFmtId="38" fontId="8" fillId="24" borderId="217" xfId="1" applyFont="1" applyFill="1" applyBorder="1" applyAlignment="1">
      <alignment vertical="center"/>
    </xf>
    <xf numFmtId="38" fontId="8" fillId="24" borderId="38" xfId="1" applyFont="1" applyFill="1" applyBorder="1" applyAlignment="1">
      <alignment vertical="center"/>
    </xf>
    <xf numFmtId="38" fontId="8" fillId="24" borderId="215" xfId="1" applyFont="1" applyFill="1" applyBorder="1" applyAlignment="1">
      <alignment vertical="center"/>
    </xf>
    <xf numFmtId="38" fontId="58" fillId="0" borderId="49" xfId="1" quotePrefix="1" applyFont="1" applyBorder="1" applyAlignment="1">
      <alignment horizontal="right" vertical="center"/>
    </xf>
    <xf numFmtId="38" fontId="58" fillId="0" borderId="218" xfId="1" applyFont="1" applyFill="1" applyBorder="1" applyAlignment="1">
      <alignment horizontal="right" vertical="center"/>
    </xf>
    <xf numFmtId="38" fontId="58" fillId="0" borderId="75" xfId="1" applyFont="1" applyFill="1" applyBorder="1" applyAlignment="1">
      <alignment vertical="center"/>
    </xf>
    <xf numFmtId="38" fontId="58" fillId="0" borderId="124" xfId="1" applyFont="1" applyFill="1" applyBorder="1" applyAlignment="1">
      <alignment vertical="center"/>
    </xf>
    <xf numFmtId="38" fontId="58" fillId="0" borderId="75" xfId="1" applyFont="1" applyBorder="1" applyAlignment="1">
      <alignment vertical="center"/>
    </xf>
    <xf numFmtId="38" fontId="58" fillId="24" borderId="2" xfId="1" applyFont="1" applyFill="1" applyBorder="1" applyAlignment="1">
      <alignment vertical="center"/>
    </xf>
    <xf numFmtId="38" fontId="58" fillId="0" borderId="58" xfId="1" applyFont="1" applyBorder="1" applyAlignment="1">
      <alignment vertical="center"/>
    </xf>
    <xf numFmtId="38" fontId="58" fillId="0" borderId="36" xfId="1" applyFont="1" applyBorder="1" applyAlignment="1">
      <alignment vertical="center"/>
    </xf>
    <xf numFmtId="38" fontId="58" fillId="0" borderId="41" xfId="1" applyFont="1" applyBorder="1" applyAlignment="1">
      <alignment vertical="center"/>
    </xf>
    <xf numFmtId="38" fontId="58" fillId="24" borderId="64" xfId="1" applyFont="1" applyFill="1" applyBorder="1" applyAlignment="1">
      <alignment vertical="center"/>
    </xf>
    <xf numFmtId="38" fontId="58" fillId="24" borderId="38" xfId="1" applyFont="1" applyFill="1" applyBorder="1" applyAlignment="1">
      <alignment vertical="center"/>
    </xf>
    <xf numFmtId="38" fontId="58" fillId="0" borderId="62" xfId="1" applyFont="1" applyBorder="1" applyAlignment="1">
      <alignment vertical="center"/>
    </xf>
    <xf numFmtId="38" fontId="58" fillId="0" borderId="33" xfId="1" applyFont="1" applyBorder="1" applyAlignment="1">
      <alignment horizontal="right" vertical="center"/>
    </xf>
    <xf numFmtId="38" fontId="58" fillId="0" borderId="216" xfId="1" applyFont="1" applyBorder="1" applyAlignment="1">
      <alignment horizontal="right" vertical="center"/>
    </xf>
    <xf numFmtId="38" fontId="58" fillId="0" borderId="39" xfId="1" applyFont="1" applyBorder="1" applyAlignment="1">
      <alignment vertical="center"/>
    </xf>
    <xf numFmtId="38" fontId="58" fillId="0" borderId="58" xfId="1" applyFont="1" applyFill="1" applyBorder="1" applyAlignment="1">
      <alignment horizontal="right" vertical="center"/>
    </xf>
    <xf numFmtId="38" fontId="58" fillId="0" borderId="58" xfId="1" applyFont="1" applyFill="1" applyBorder="1" applyAlignment="1">
      <alignment vertical="center"/>
    </xf>
    <xf numFmtId="38" fontId="58" fillId="0" borderId="36" xfId="1" applyFont="1" applyFill="1" applyBorder="1" applyAlignment="1">
      <alignment vertical="center"/>
    </xf>
    <xf numFmtId="38" fontId="58" fillId="0" borderId="41" xfId="1" applyFont="1" applyFill="1" applyBorder="1" applyAlignment="1">
      <alignment vertical="center"/>
    </xf>
    <xf numFmtId="38" fontId="58" fillId="0" borderId="62" xfId="1" applyFont="1" applyFill="1" applyBorder="1" applyAlignment="1">
      <alignment vertical="center"/>
    </xf>
    <xf numFmtId="182" fontId="8" fillId="24" borderId="184" xfId="0" applyNumberFormat="1" applyFont="1" applyFill="1" applyBorder="1" applyAlignment="1" applyProtection="1">
      <alignment vertical="center"/>
      <protection locked="0"/>
    </xf>
    <xf numFmtId="185" fontId="8" fillId="0" borderId="0" xfId="1" applyNumberFormat="1" applyFont="1" applyFill="1" applyAlignment="1">
      <alignment vertical="center"/>
    </xf>
    <xf numFmtId="0" fontId="8" fillId="0" borderId="147" xfId="0" applyFont="1" applyBorder="1" applyAlignment="1">
      <alignment horizontal="center" vertical="center"/>
    </xf>
    <xf numFmtId="0" fontId="8" fillId="0" borderId="147" xfId="0" applyFont="1" applyBorder="1" applyAlignment="1">
      <alignment horizontal="center" vertical="center" wrapText="1"/>
    </xf>
    <xf numFmtId="182" fontId="8" fillId="24" borderId="179" xfId="0" applyNumberFormat="1" applyFont="1" applyFill="1" applyBorder="1" applyAlignment="1" applyProtection="1">
      <alignment vertical="center"/>
      <protection locked="0"/>
    </xf>
    <xf numFmtId="0" fontId="8" fillId="0" borderId="154" xfId="0" applyFont="1" applyBorder="1" applyAlignment="1">
      <alignment horizontal="center" vertical="center" wrapText="1"/>
    </xf>
    <xf numFmtId="0" fontId="8" fillId="0" borderId="173" xfId="0" applyFont="1" applyBorder="1" applyAlignment="1">
      <alignment horizontal="center" vertical="center" wrapText="1"/>
    </xf>
    <xf numFmtId="0" fontId="8" fillId="0" borderId="200" xfId="0" applyFont="1" applyBorder="1" applyAlignment="1">
      <alignment horizontal="center" vertical="center" wrapText="1"/>
    </xf>
    <xf numFmtId="182" fontId="8" fillId="0" borderId="179" xfId="0" applyNumberFormat="1" applyFont="1" applyBorder="1" applyAlignment="1">
      <alignment vertical="center"/>
    </xf>
    <xf numFmtId="182" fontId="8" fillId="0" borderId="181" xfId="0" applyNumberFormat="1" applyFont="1" applyBorder="1" applyAlignment="1">
      <alignment vertical="center"/>
    </xf>
    <xf numFmtId="182" fontId="8" fillId="0" borderId="184" xfId="0" applyNumberFormat="1" applyFont="1" applyBorder="1" applyAlignment="1">
      <alignment vertical="center"/>
    </xf>
    <xf numFmtId="0" fontId="6" fillId="0" borderId="95" xfId="0" applyFont="1" applyBorder="1" applyAlignment="1">
      <alignment horizontal="center" vertical="center" wrapText="1"/>
    </xf>
    <xf numFmtId="0" fontId="6" fillId="0" borderId="99" xfId="0" applyFont="1" applyBorder="1" applyAlignment="1">
      <alignment horizontal="center" vertical="center" wrapText="1"/>
    </xf>
    <xf numFmtId="182" fontId="8" fillId="0" borderId="173" xfId="0" applyNumberFormat="1" applyFont="1" applyBorder="1" applyAlignment="1">
      <alignment horizontal="center" vertical="center"/>
    </xf>
    <xf numFmtId="182" fontId="8" fillId="0" borderId="147" xfId="0" applyNumberFormat="1" applyFont="1" applyBorder="1" applyAlignment="1">
      <alignment horizontal="center" vertical="center"/>
    </xf>
    <xf numFmtId="182" fontId="8" fillId="0" borderId="147" xfId="0" applyNumberFormat="1" applyFont="1" applyBorder="1" applyAlignment="1">
      <alignment horizontal="center" vertical="center" wrapText="1"/>
    </xf>
    <xf numFmtId="182" fontId="58" fillId="0" borderId="147" xfId="0" applyNumberFormat="1" applyFont="1" applyBorder="1" applyAlignment="1">
      <alignment horizontal="center" vertical="center" wrapText="1"/>
    </xf>
    <xf numFmtId="182" fontId="58" fillId="0" borderId="179" xfId="0" applyNumberFormat="1" applyFont="1" applyBorder="1" applyAlignment="1">
      <alignment vertical="center"/>
    </xf>
    <xf numFmtId="182" fontId="58" fillId="0" borderId="0" xfId="0" applyNumberFormat="1" applyFont="1" applyAlignment="1">
      <alignment horizontal="center" vertical="center" wrapText="1"/>
    </xf>
    <xf numFmtId="0" fontId="6" fillId="0" borderId="177" xfId="0" applyFont="1" applyBorder="1" applyAlignment="1">
      <alignment horizontal="center" vertical="center" shrinkToFit="1"/>
    </xf>
    <xf numFmtId="0" fontId="6" fillId="24" borderId="259" xfId="0" applyFont="1" applyFill="1" applyBorder="1" applyAlignment="1">
      <alignment horizontal="center" vertical="center" shrinkToFit="1"/>
    </xf>
    <xf numFmtId="182" fontId="6" fillId="24" borderId="176" xfId="0" applyNumberFormat="1" applyFont="1" applyFill="1" applyBorder="1" applyAlignment="1" applyProtection="1">
      <alignment vertical="center"/>
      <protection locked="0"/>
    </xf>
    <xf numFmtId="182" fontId="6" fillId="0" borderId="99" xfId="0" applyNumberFormat="1" applyFont="1" applyBorder="1" applyAlignment="1">
      <alignment vertical="center"/>
    </xf>
    <xf numFmtId="0" fontId="6" fillId="0" borderId="181" xfId="0" applyFont="1" applyBorder="1" applyAlignment="1">
      <alignment horizontal="center" vertical="center" shrinkToFit="1"/>
    </xf>
    <xf numFmtId="0" fontId="6" fillId="24" borderId="260" xfId="0" applyFont="1" applyFill="1" applyBorder="1" applyAlignment="1">
      <alignment horizontal="center" vertical="center" shrinkToFit="1"/>
    </xf>
    <xf numFmtId="182" fontId="6" fillId="24" borderId="181" xfId="0" applyNumberFormat="1" applyFont="1" applyFill="1" applyBorder="1" applyAlignment="1" applyProtection="1">
      <alignment vertical="center"/>
      <protection locked="0"/>
    </xf>
    <xf numFmtId="182" fontId="6" fillId="0" borderId="246" xfId="0" applyNumberFormat="1" applyFont="1" applyBorder="1" applyAlignment="1">
      <alignment vertical="center"/>
    </xf>
    <xf numFmtId="182" fontId="6" fillId="24" borderId="233" xfId="0" applyNumberFormat="1" applyFont="1" applyFill="1" applyBorder="1" applyAlignment="1" applyProtection="1">
      <alignment vertical="center"/>
      <protection locked="0"/>
    </xf>
    <xf numFmtId="182" fontId="6" fillId="24" borderId="179" xfId="0" applyNumberFormat="1" applyFont="1" applyFill="1" applyBorder="1" applyAlignment="1" applyProtection="1">
      <alignment vertical="center"/>
      <protection locked="0"/>
    </xf>
    <xf numFmtId="182" fontId="6" fillId="24" borderId="196" xfId="0" applyNumberFormat="1" applyFont="1" applyFill="1" applyBorder="1" applyAlignment="1" applyProtection="1">
      <alignment vertical="center"/>
      <protection locked="0"/>
    </xf>
    <xf numFmtId="38" fontId="6" fillId="24" borderId="235" xfId="14" applyFont="1" applyFill="1" applyBorder="1" applyAlignment="1">
      <alignment vertical="center"/>
    </xf>
    <xf numFmtId="38" fontId="6" fillId="24" borderId="181" xfId="14" applyFont="1" applyFill="1" applyBorder="1" applyAlignment="1">
      <alignment vertical="center"/>
    </xf>
    <xf numFmtId="182" fontId="6" fillId="24" borderId="197" xfId="0" applyNumberFormat="1" applyFont="1" applyFill="1" applyBorder="1" applyAlignment="1" applyProtection="1">
      <alignment vertical="center"/>
      <protection locked="0"/>
    </xf>
    <xf numFmtId="181" fontId="6" fillId="24" borderId="181" xfId="0" applyNumberFormat="1" applyFont="1" applyFill="1" applyBorder="1" applyAlignment="1" applyProtection="1">
      <alignment vertical="center"/>
      <protection locked="0"/>
    </xf>
    <xf numFmtId="49" fontId="6" fillId="24" borderId="260" xfId="0" applyNumberFormat="1" applyFont="1" applyFill="1" applyBorder="1" applyAlignment="1">
      <alignment horizontal="center" vertical="center" shrinkToFit="1"/>
    </xf>
    <xf numFmtId="182" fontId="6" fillId="24" borderId="175" xfId="0" applyNumberFormat="1" applyFont="1" applyFill="1" applyBorder="1" applyAlignment="1" applyProtection="1">
      <alignment vertical="center"/>
      <protection locked="0"/>
    </xf>
    <xf numFmtId="0" fontId="6" fillId="0" borderId="32" xfId="0" applyFont="1" applyBorder="1" applyAlignment="1">
      <alignment horizontal="center" vertical="center" wrapText="1"/>
    </xf>
    <xf numFmtId="0" fontId="6" fillId="0" borderId="60" xfId="0" applyFont="1" applyBorder="1" applyAlignment="1">
      <alignment horizontal="center" vertical="center" wrapText="1"/>
    </xf>
    <xf numFmtId="0" fontId="6" fillId="0" borderId="61" xfId="0" applyFont="1" applyBorder="1" applyAlignment="1">
      <alignment horizontal="center" vertical="center" wrapText="1"/>
    </xf>
    <xf numFmtId="0" fontId="6" fillId="0" borderId="90" xfId="0" applyFont="1" applyBorder="1" applyAlignment="1">
      <alignment horizontal="center" vertical="center" wrapText="1"/>
    </xf>
    <xf numFmtId="187" fontId="0" fillId="0" borderId="205" xfId="226" applyNumberFormat="1" applyFont="1" applyBorder="1" applyAlignment="1">
      <alignment horizontal="left" vertical="center"/>
    </xf>
    <xf numFmtId="187" fontId="0" fillId="0" borderId="53" xfId="226" applyNumberFormat="1" applyFont="1" applyBorder="1" applyAlignment="1">
      <alignment horizontal="left" vertical="center" wrapText="1"/>
    </xf>
    <xf numFmtId="187" fontId="0" fillId="0" borderId="52" xfId="226" applyNumberFormat="1" applyFont="1" applyBorder="1" applyAlignment="1">
      <alignment horizontal="left" vertical="center"/>
    </xf>
    <xf numFmtId="0" fontId="0" fillId="0" borderId="0" xfId="226" applyFont="1" applyAlignment="1">
      <alignment horizontal="left" vertical="center"/>
    </xf>
    <xf numFmtId="0" fontId="0" fillId="0" borderId="234" xfId="226" applyFont="1" applyBorder="1" applyAlignment="1">
      <alignment horizontal="left" vertical="center"/>
    </xf>
    <xf numFmtId="0" fontId="0" fillId="0" borderId="0" xfId="226" applyFont="1" applyAlignment="1">
      <alignment vertical="center"/>
    </xf>
    <xf numFmtId="0" fontId="0" fillId="0" borderId="76" xfId="226" applyFont="1" applyBorder="1" applyAlignment="1">
      <alignment vertical="center"/>
    </xf>
    <xf numFmtId="0" fontId="0" fillId="0" borderId="9" xfId="226" applyFont="1" applyBorder="1" applyAlignment="1">
      <alignment horizontal="center" vertical="center"/>
    </xf>
    <xf numFmtId="0" fontId="55" fillId="0" borderId="110" xfId="218" applyFont="1" applyBorder="1" applyAlignment="1">
      <alignment horizontal="center" vertical="center"/>
    </xf>
    <xf numFmtId="0" fontId="55" fillId="0" borderId="121" xfId="218" applyFont="1" applyBorder="1" applyAlignment="1">
      <alignment horizontal="center" vertical="center"/>
    </xf>
    <xf numFmtId="0" fontId="55" fillId="0" borderId="166" xfId="218" applyFont="1" applyBorder="1" applyAlignment="1">
      <alignment horizontal="center" vertical="center"/>
    </xf>
    <xf numFmtId="0" fontId="55" fillId="0" borderId="251" xfId="218" applyFont="1" applyBorder="1" applyAlignment="1">
      <alignment horizontal="center" vertical="center"/>
    </xf>
    <xf numFmtId="0" fontId="55" fillId="0" borderId="89" xfId="218" quotePrefix="1" applyFont="1" applyBorder="1" applyAlignment="1">
      <alignment horizontal="center" vertical="center"/>
    </xf>
    <xf numFmtId="0" fontId="55" fillId="0" borderId="74" xfId="218" quotePrefix="1" applyFont="1" applyBorder="1" applyAlignment="1">
      <alignment horizontal="center" vertical="center"/>
    </xf>
    <xf numFmtId="0" fontId="55" fillId="0" borderId="8" xfId="218" quotePrefix="1" applyFont="1" applyBorder="1" applyAlignment="1">
      <alignment horizontal="center" vertical="center"/>
    </xf>
    <xf numFmtId="0" fontId="55" fillId="0" borderId="252" xfId="218" quotePrefix="1" applyFont="1" applyBorder="1" applyAlignment="1">
      <alignment horizontal="center" vertical="center"/>
    </xf>
    <xf numFmtId="182" fontId="8" fillId="24" borderId="177" xfId="0" applyNumberFormat="1" applyFont="1" applyFill="1" applyBorder="1" applyAlignment="1" applyProtection="1">
      <alignment vertical="center"/>
      <protection locked="0"/>
    </xf>
    <xf numFmtId="0" fontId="8" fillId="0" borderId="0" xfId="0" applyFont="1" applyAlignment="1">
      <alignment horizontal="right" vertical="center"/>
    </xf>
    <xf numFmtId="182" fontId="58" fillId="0" borderId="0" xfId="0" applyNumberFormat="1" applyFont="1" applyAlignment="1">
      <alignment vertical="center"/>
    </xf>
    <xf numFmtId="38" fontId="58" fillId="32" borderId="218" xfId="1" applyFont="1" applyFill="1" applyBorder="1" applyAlignment="1">
      <alignment horizontal="right" vertical="center"/>
    </xf>
    <xf numFmtId="0" fontId="82" fillId="0" borderId="177" xfId="0" applyFont="1" applyBorder="1" applyAlignment="1">
      <alignment horizontal="center" vertical="center" shrinkToFit="1"/>
    </xf>
    <xf numFmtId="0" fontId="82" fillId="24" borderId="259" xfId="0" applyFont="1" applyFill="1" applyBorder="1" applyAlignment="1">
      <alignment horizontal="center" vertical="center" shrinkToFit="1"/>
    </xf>
    <xf numFmtId="182" fontId="82" fillId="24" borderId="176" xfId="0" applyNumberFormat="1" applyFont="1" applyFill="1" applyBorder="1" applyAlignment="1" applyProtection="1">
      <alignment vertical="center"/>
      <protection locked="0"/>
    </xf>
    <xf numFmtId="182" fontId="82" fillId="0" borderId="99" xfId="0" applyNumberFormat="1" applyFont="1" applyBorder="1" applyAlignment="1">
      <alignment vertical="center"/>
    </xf>
    <xf numFmtId="0" fontId="82" fillId="0" borderId="181" xfId="0" applyFont="1" applyBorder="1" applyAlignment="1">
      <alignment horizontal="center" vertical="center" shrinkToFit="1"/>
    </xf>
    <xf numFmtId="0" fontId="82" fillId="24" borderId="260" xfId="0" applyFont="1" applyFill="1" applyBorder="1" applyAlignment="1">
      <alignment horizontal="center" vertical="center" shrinkToFit="1"/>
    </xf>
    <xf numFmtId="182" fontId="82" fillId="24" borderId="181" xfId="0" applyNumberFormat="1" applyFont="1" applyFill="1" applyBorder="1" applyAlignment="1" applyProtection="1">
      <alignment vertical="center"/>
      <protection locked="0"/>
    </xf>
    <xf numFmtId="182" fontId="82" fillId="0" borderId="246" xfId="0" applyNumberFormat="1" applyFont="1" applyBorder="1" applyAlignment="1">
      <alignment vertical="center"/>
    </xf>
    <xf numFmtId="182" fontId="82" fillId="24" borderId="233" xfId="0" applyNumberFormat="1" applyFont="1" applyFill="1" applyBorder="1" applyAlignment="1" applyProtection="1">
      <alignment vertical="center"/>
      <protection locked="0"/>
    </xf>
    <xf numFmtId="182" fontId="82" fillId="24" borderId="179" xfId="0" applyNumberFormat="1" applyFont="1" applyFill="1" applyBorder="1" applyAlignment="1" applyProtection="1">
      <alignment vertical="center"/>
      <protection locked="0"/>
    </xf>
    <xf numFmtId="182" fontId="82" fillId="24" borderId="235" xfId="0" applyNumberFormat="1" applyFont="1" applyFill="1" applyBorder="1" applyAlignment="1" applyProtection="1">
      <alignment vertical="center"/>
      <protection locked="0"/>
    </xf>
    <xf numFmtId="182" fontId="82" fillId="30" borderId="261" xfId="0" applyNumberFormat="1" applyFont="1" applyFill="1" applyBorder="1" applyAlignment="1" applyProtection="1">
      <alignment vertical="center" shrinkToFit="1"/>
      <protection locked="0"/>
    </xf>
    <xf numFmtId="182" fontId="82" fillId="30" borderId="262" xfId="0" applyNumberFormat="1" applyFont="1" applyFill="1" applyBorder="1" applyAlignment="1" applyProtection="1">
      <alignment vertical="center" shrinkToFit="1"/>
      <protection locked="0"/>
    </xf>
    <xf numFmtId="0" fontId="8" fillId="0" borderId="269" xfId="0" applyFont="1" applyBorder="1" applyAlignment="1">
      <alignment horizontal="center" vertical="center" wrapText="1"/>
    </xf>
    <xf numFmtId="182" fontId="8" fillId="0" borderId="270" xfId="0" applyNumberFormat="1" applyFont="1" applyBorder="1" applyAlignment="1">
      <alignment vertical="center"/>
    </xf>
    <xf numFmtId="0" fontId="8" fillId="0" borderId="158" xfId="0" applyFont="1" applyBorder="1" applyAlignment="1">
      <alignment horizontal="center" vertical="center"/>
    </xf>
    <xf numFmtId="182" fontId="8" fillId="0" borderId="172" xfId="0" applyNumberFormat="1" applyFont="1" applyBorder="1" applyAlignment="1">
      <alignment vertical="center"/>
    </xf>
    <xf numFmtId="182" fontId="8" fillId="0" borderId="170" xfId="0" applyNumberFormat="1" applyFont="1" applyBorder="1" applyAlignment="1">
      <alignment vertical="center"/>
    </xf>
    <xf numFmtId="182" fontId="8" fillId="0" borderId="171" xfId="0" applyNumberFormat="1" applyFont="1" applyBorder="1" applyAlignment="1">
      <alignment vertical="center"/>
    </xf>
    <xf numFmtId="182" fontId="8" fillId="24" borderId="272" xfId="0" applyNumberFormat="1" applyFont="1" applyFill="1" applyBorder="1" applyAlignment="1" applyProtection="1">
      <alignment vertical="center"/>
      <protection locked="0"/>
    </xf>
    <xf numFmtId="182" fontId="8" fillId="0" borderId="273" xfId="0" applyNumberFormat="1" applyFont="1" applyBorder="1" applyAlignment="1">
      <alignment vertical="center"/>
    </xf>
    <xf numFmtId="182" fontId="8" fillId="24" borderId="273" xfId="0" applyNumberFormat="1" applyFont="1" applyFill="1" applyBorder="1" applyAlignment="1" applyProtection="1">
      <alignment vertical="center"/>
      <protection locked="0"/>
    </xf>
    <xf numFmtId="182" fontId="58" fillId="0" borderId="269" xfId="0" applyNumberFormat="1" applyFont="1" applyBorder="1" applyAlignment="1">
      <alignment horizontal="center" vertical="center" wrapText="1"/>
    </xf>
    <xf numFmtId="182" fontId="58" fillId="0" borderId="270" xfId="0" applyNumberFormat="1" applyFont="1" applyBorder="1" applyAlignment="1">
      <alignment vertical="center"/>
    </xf>
    <xf numFmtId="182" fontId="8" fillId="0" borderId="274" xfId="0" applyNumberFormat="1" applyFont="1" applyBorder="1" applyAlignment="1">
      <alignment vertical="center"/>
    </xf>
    <xf numFmtId="0" fontId="8" fillId="29" borderId="0" xfId="0" applyFont="1" applyFill="1" applyAlignment="1">
      <alignment horizontal="left" vertical="center"/>
    </xf>
    <xf numFmtId="0" fontId="8" fillId="24" borderId="195" xfId="0" applyFont="1" applyFill="1" applyBorder="1" applyAlignment="1" applyProtection="1">
      <alignment horizontal="left" vertical="center" shrinkToFit="1"/>
      <protection locked="0"/>
    </xf>
    <xf numFmtId="0" fontId="8" fillId="24" borderId="156" xfId="0" applyFont="1" applyFill="1" applyBorder="1" applyAlignment="1" applyProtection="1">
      <alignment horizontal="center" vertical="center" shrinkToFit="1"/>
      <protection locked="0"/>
    </xf>
    <xf numFmtId="176" fontId="8" fillId="24" borderId="186" xfId="0" applyNumberFormat="1" applyFont="1" applyFill="1" applyBorder="1" applyAlignment="1" applyProtection="1">
      <alignment vertical="center"/>
      <protection locked="0"/>
    </xf>
    <xf numFmtId="176" fontId="8" fillId="24" borderId="177" xfId="0" applyNumberFormat="1" applyFont="1" applyFill="1" applyBorder="1" applyAlignment="1" applyProtection="1">
      <alignment vertical="center"/>
      <protection locked="0"/>
    </xf>
    <xf numFmtId="176" fontId="8" fillId="24" borderId="195" xfId="0" applyNumberFormat="1" applyFont="1" applyFill="1" applyBorder="1" applyAlignment="1" applyProtection="1">
      <alignment vertical="center"/>
      <protection locked="0"/>
    </xf>
    <xf numFmtId="176" fontId="8" fillId="0" borderId="212" xfId="0" applyNumberFormat="1" applyFont="1" applyBorder="1" applyAlignment="1">
      <alignment vertical="center"/>
    </xf>
    <xf numFmtId="0" fontId="8" fillId="24" borderId="196" xfId="0" applyFont="1" applyFill="1" applyBorder="1" applyAlignment="1" applyProtection="1">
      <alignment horizontal="left" vertical="center" indent="1" shrinkToFit="1"/>
      <protection locked="0"/>
    </xf>
    <xf numFmtId="0" fontId="8" fillId="24" borderId="234" xfId="0" applyFont="1" applyFill="1" applyBorder="1" applyAlignment="1" applyProtection="1">
      <alignment horizontal="center" vertical="center" shrinkToFit="1"/>
      <protection locked="0"/>
    </xf>
    <xf numFmtId="176" fontId="8" fillId="24" borderId="187" xfId="0" applyNumberFormat="1" applyFont="1" applyFill="1" applyBorder="1" applyAlignment="1" applyProtection="1">
      <alignment vertical="center"/>
      <protection locked="0"/>
    </xf>
    <xf numFmtId="176" fontId="8" fillId="24" borderId="179" xfId="0" applyNumberFormat="1" applyFont="1" applyFill="1" applyBorder="1" applyAlignment="1" applyProtection="1">
      <alignment vertical="center"/>
      <protection locked="0"/>
    </xf>
    <xf numFmtId="176" fontId="8" fillId="24" borderId="196" xfId="0" applyNumberFormat="1" applyFont="1" applyFill="1" applyBorder="1" applyAlignment="1" applyProtection="1">
      <alignment vertical="center"/>
      <protection locked="0"/>
    </xf>
    <xf numFmtId="176" fontId="8" fillId="0" borderId="213" xfId="0" applyNumberFormat="1" applyFont="1" applyBorder="1" applyAlignment="1">
      <alignment vertical="center"/>
    </xf>
    <xf numFmtId="0" fontId="8" fillId="24" borderId="170" xfId="0" applyFont="1" applyFill="1" applyBorder="1" applyAlignment="1" applyProtection="1">
      <alignment horizontal="left" vertical="center" shrinkToFit="1"/>
      <protection locked="0"/>
    </xf>
    <xf numFmtId="0" fontId="8" fillId="24" borderId="170" xfId="0" applyFont="1" applyFill="1" applyBorder="1" applyAlignment="1" applyProtection="1">
      <alignment horizontal="left" vertical="center" indent="1" shrinkToFit="1"/>
      <protection locked="0"/>
    </xf>
    <xf numFmtId="0" fontId="8" fillId="30" borderId="78" xfId="0" applyFont="1" applyFill="1" applyBorder="1" applyAlignment="1">
      <alignment horizontal="center" vertical="center"/>
    </xf>
    <xf numFmtId="176" fontId="8" fillId="0" borderId="237" xfId="0" applyNumberFormat="1" applyFont="1" applyBorder="1" applyAlignment="1">
      <alignment vertical="center"/>
    </xf>
    <xf numFmtId="176" fontId="8" fillId="0" borderId="238" xfId="0" applyNumberFormat="1" applyFont="1" applyBorder="1" applyAlignment="1">
      <alignment vertical="center"/>
    </xf>
    <xf numFmtId="176" fontId="8" fillId="0" borderId="239" xfId="0" applyNumberFormat="1" applyFont="1" applyBorder="1" applyAlignment="1">
      <alignment vertical="center"/>
    </xf>
    <xf numFmtId="176" fontId="8" fillId="0" borderId="93" xfId="0" applyNumberFormat="1" applyFont="1" applyBorder="1" applyAlignment="1">
      <alignment vertical="center"/>
    </xf>
    <xf numFmtId="0" fontId="8" fillId="24" borderId="226" xfId="0" applyFont="1" applyFill="1" applyBorder="1" applyAlignment="1" applyProtection="1">
      <alignment horizontal="left" vertical="center" shrinkToFit="1"/>
      <protection locked="0"/>
    </xf>
    <xf numFmtId="0" fontId="8" fillId="24" borderId="225" xfId="0" applyFont="1" applyFill="1" applyBorder="1" applyAlignment="1" applyProtection="1">
      <alignment horizontal="center" vertical="center"/>
      <protection locked="0"/>
    </xf>
    <xf numFmtId="176" fontId="8" fillId="24" borderId="241" xfId="0" applyNumberFormat="1" applyFont="1" applyFill="1" applyBorder="1" applyAlignment="1" applyProtection="1">
      <alignment vertical="center"/>
      <protection locked="0"/>
    </xf>
    <xf numFmtId="176" fontId="8" fillId="24" borderId="242" xfId="0" applyNumberFormat="1" applyFont="1" applyFill="1" applyBorder="1" applyAlignment="1" applyProtection="1">
      <alignment vertical="center"/>
      <protection locked="0"/>
    </xf>
    <xf numFmtId="176" fontId="8" fillId="24" borderId="247" xfId="0" applyNumberFormat="1" applyFont="1" applyFill="1" applyBorder="1" applyAlignment="1" applyProtection="1">
      <alignment vertical="center"/>
      <protection locked="0"/>
    </xf>
    <xf numFmtId="176" fontId="8" fillId="0" borderId="243" xfId="0" applyNumberFormat="1" applyFont="1" applyBorder="1" applyAlignment="1">
      <alignment vertical="center"/>
    </xf>
    <xf numFmtId="0" fontId="8" fillId="24" borderId="170" xfId="0" applyFont="1" applyFill="1" applyBorder="1" applyAlignment="1" applyProtection="1">
      <alignment horizontal="left" vertical="center" wrapText="1" indent="1" shrinkToFit="1"/>
      <protection locked="0"/>
    </xf>
    <xf numFmtId="0" fontId="8" fillId="24" borderId="232" xfId="0" applyFont="1" applyFill="1" applyBorder="1" applyAlignment="1" applyProtection="1">
      <alignment horizontal="left" vertical="center" wrapText="1" indent="1" shrinkToFit="1"/>
      <protection locked="0"/>
    </xf>
    <xf numFmtId="0" fontId="8" fillId="24" borderId="170" xfId="0" applyFont="1" applyFill="1" applyBorder="1" applyAlignment="1" applyProtection="1">
      <alignment horizontal="center" vertical="center"/>
      <protection locked="0"/>
    </xf>
    <xf numFmtId="0" fontId="8" fillId="24" borderId="234" xfId="0" applyFont="1" applyFill="1" applyBorder="1" applyAlignment="1" applyProtection="1">
      <alignment horizontal="center" vertical="center"/>
      <protection locked="0"/>
    </xf>
    <xf numFmtId="0" fontId="8" fillId="24" borderId="197" xfId="0" applyFont="1" applyFill="1" applyBorder="1" applyAlignment="1" applyProtection="1">
      <alignment horizontal="center" vertical="center"/>
      <protection locked="0"/>
    </xf>
    <xf numFmtId="0" fontId="8" fillId="24" borderId="236" xfId="0" applyFont="1" applyFill="1" applyBorder="1" applyAlignment="1" applyProtection="1">
      <alignment horizontal="center" vertical="center"/>
      <protection locked="0"/>
    </xf>
    <xf numFmtId="176" fontId="8" fillId="24" borderId="188" xfId="0" applyNumberFormat="1" applyFont="1" applyFill="1" applyBorder="1" applyAlignment="1" applyProtection="1">
      <alignment vertical="center"/>
      <protection locked="0"/>
    </xf>
    <xf numFmtId="176" fontId="8" fillId="24" borderId="181" xfId="0" applyNumberFormat="1" applyFont="1" applyFill="1" applyBorder="1" applyAlignment="1" applyProtection="1">
      <alignment vertical="center"/>
      <protection locked="0"/>
    </xf>
    <xf numFmtId="176" fontId="8" fillId="24" borderId="197" xfId="0" applyNumberFormat="1" applyFont="1" applyFill="1" applyBorder="1" applyAlignment="1" applyProtection="1">
      <alignment vertical="center"/>
      <protection locked="0"/>
    </xf>
    <xf numFmtId="176" fontId="8" fillId="0" borderId="246" xfId="0" applyNumberFormat="1" applyFont="1" applyBorder="1" applyAlignment="1">
      <alignment vertical="center"/>
    </xf>
    <xf numFmtId="0" fontId="8" fillId="29" borderId="78" xfId="0" applyFont="1" applyFill="1" applyBorder="1" applyAlignment="1">
      <alignment horizontal="center" vertical="center" wrapText="1"/>
    </xf>
    <xf numFmtId="176" fontId="8" fillId="29" borderId="237" xfId="0" applyNumberFormat="1" applyFont="1" applyFill="1" applyBorder="1" applyAlignment="1">
      <alignment vertical="center"/>
    </xf>
    <xf numFmtId="176" fontId="8" fillId="29" borderId="238" xfId="0" applyNumberFormat="1" applyFont="1" applyFill="1" applyBorder="1" applyAlignment="1">
      <alignment vertical="center"/>
    </xf>
    <xf numFmtId="176" fontId="8" fillId="29" borderId="239" xfId="0" applyNumberFormat="1" applyFont="1" applyFill="1" applyBorder="1" applyAlignment="1">
      <alignment vertical="center"/>
    </xf>
    <xf numFmtId="176" fontId="8" fillId="29" borderId="93" xfId="0" applyNumberFormat="1" applyFont="1" applyFill="1" applyBorder="1" applyAlignment="1">
      <alignment vertical="center"/>
    </xf>
    <xf numFmtId="0" fontId="8" fillId="30" borderId="78" xfId="0" applyFont="1" applyFill="1" applyBorder="1" applyAlignment="1">
      <alignment horizontal="center" vertical="center" wrapText="1"/>
    </xf>
    <xf numFmtId="0" fontId="8" fillId="24" borderId="247" xfId="0" applyFont="1" applyFill="1" applyBorder="1" applyAlignment="1">
      <alignment vertical="center"/>
    </xf>
    <xf numFmtId="176" fontId="8" fillId="24" borderId="241" xfId="0" applyNumberFormat="1" applyFont="1" applyFill="1" applyBorder="1" applyAlignment="1" applyProtection="1">
      <alignment horizontal="right" vertical="center"/>
      <protection locked="0"/>
    </xf>
    <xf numFmtId="176" fontId="8" fillId="24" borderId="242" xfId="0" applyNumberFormat="1" applyFont="1" applyFill="1" applyBorder="1" applyAlignment="1" applyProtection="1">
      <alignment horizontal="right" vertical="center"/>
      <protection locked="0"/>
    </xf>
    <xf numFmtId="176" fontId="8" fillId="24" borderId="247" xfId="0" applyNumberFormat="1" applyFont="1" applyFill="1" applyBorder="1" applyAlignment="1" applyProtection="1">
      <alignment horizontal="right" vertical="center"/>
      <protection locked="0"/>
    </xf>
    <xf numFmtId="176" fontId="8" fillId="0" borderId="243" xfId="0" applyNumberFormat="1" applyFont="1" applyBorder="1" applyAlignment="1">
      <alignment horizontal="right" vertical="center"/>
    </xf>
    <xf numFmtId="0" fontId="8" fillId="24" borderId="197" xfId="0" applyFont="1" applyFill="1" applyBorder="1" applyAlignment="1">
      <alignment vertical="center"/>
    </xf>
    <xf numFmtId="176" fontId="8" fillId="24" borderId="188" xfId="0" applyNumberFormat="1" applyFont="1" applyFill="1" applyBorder="1" applyAlignment="1" applyProtection="1">
      <alignment horizontal="right" vertical="center"/>
      <protection locked="0"/>
    </xf>
    <xf numFmtId="176" fontId="8" fillId="24" borderId="181" xfId="0" applyNumberFormat="1" applyFont="1" applyFill="1" applyBorder="1" applyAlignment="1" applyProtection="1">
      <alignment horizontal="right" vertical="center"/>
      <protection locked="0"/>
    </xf>
    <xf numFmtId="176" fontId="8" fillId="24" borderId="197" xfId="0" applyNumberFormat="1" applyFont="1" applyFill="1" applyBorder="1" applyAlignment="1" applyProtection="1">
      <alignment horizontal="right" vertical="center"/>
      <protection locked="0"/>
    </xf>
    <xf numFmtId="176" fontId="8" fillId="0" borderId="246" xfId="0" applyNumberFormat="1" applyFont="1" applyBorder="1" applyAlignment="1">
      <alignment horizontal="right" vertical="center"/>
    </xf>
    <xf numFmtId="0" fontId="8" fillId="30" borderId="11" xfId="0" applyFont="1" applyFill="1" applyBorder="1" applyAlignment="1" applyProtection="1">
      <alignment horizontal="center" vertical="center"/>
      <protection locked="0"/>
    </xf>
    <xf numFmtId="176" fontId="8" fillId="30" borderId="237" xfId="0" applyNumberFormat="1" applyFont="1" applyFill="1" applyBorder="1" applyAlignment="1" applyProtection="1">
      <alignment horizontal="right" vertical="center"/>
      <protection locked="0"/>
    </xf>
    <xf numFmtId="176" fontId="8" fillId="30" borderId="238" xfId="0" applyNumberFormat="1" applyFont="1" applyFill="1" applyBorder="1" applyAlignment="1" applyProtection="1">
      <alignment horizontal="right" vertical="center"/>
      <protection locked="0"/>
    </xf>
    <xf numFmtId="176" fontId="8" fillId="30" borderId="239" xfId="0" applyNumberFormat="1" applyFont="1" applyFill="1" applyBorder="1" applyAlignment="1" applyProtection="1">
      <alignment horizontal="right" vertical="center"/>
      <protection locked="0"/>
    </xf>
    <xf numFmtId="176" fontId="8" fillId="0" borderId="93" xfId="0" applyNumberFormat="1" applyFont="1" applyBorder="1" applyAlignment="1">
      <alignment horizontal="right" vertical="center"/>
    </xf>
    <xf numFmtId="0" fontId="8" fillId="30" borderId="84" xfId="0" applyFont="1" applyFill="1" applyBorder="1" applyAlignment="1">
      <alignment horizontal="center" vertical="center"/>
    </xf>
    <xf numFmtId="176" fontId="8" fillId="0" borderId="248" xfId="0" applyNumberFormat="1" applyFont="1" applyBorder="1" applyAlignment="1">
      <alignment vertical="center"/>
    </xf>
    <xf numFmtId="176" fontId="8" fillId="0" borderId="249" xfId="0" applyNumberFormat="1" applyFont="1" applyBorder="1" applyAlignment="1">
      <alignment vertical="center"/>
    </xf>
    <xf numFmtId="176" fontId="8" fillId="0" borderId="250" xfId="0" applyNumberFormat="1" applyFont="1" applyBorder="1" applyAlignment="1">
      <alignment vertical="center"/>
    </xf>
    <xf numFmtId="176" fontId="8" fillId="0" borderId="174" xfId="0" applyNumberFormat="1" applyFont="1" applyBorder="1" applyAlignment="1">
      <alignment vertical="center"/>
    </xf>
    <xf numFmtId="182" fontId="6" fillId="0" borderId="65" xfId="0" applyNumberFormat="1" applyFont="1" applyBorder="1" applyAlignment="1">
      <alignment vertical="center"/>
    </xf>
    <xf numFmtId="182" fontId="6" fillId="24" borderId="285" xfId="0" applyNumberFormat="1" applyFont="1" applyFill="1" applyBorder="1" applyAlignment="1">
      <alignment horizontal="right" vertical="center"/>
    </xf>
    <xf numFmtId="182" fontId="6" fillId="0" borderId="1" xfId="0" applyNumberFormat="1" applyFont="1" applyBorder="1" applyAlignment="1">
      <alignment vertical="center"/>
    </xf>
    <xf numFmtId="182" fontId="6" fillId="24" borderId="0" xfId="0" applyNumberFormat="1" applyFont="1" applyFill="1" applyAlignment="1">
      <alignment vertical="center"/>
    </xf>
    <xf numFmtId="182" fontId="6" fillId="24" borderId="286" xfId="0" applyNumberFormat="1" applyFont="1" applyFill="1" applyBorder="1" applyAlignment="1">
      <alignment vertical="center"/>
    </xf>
    <xf numFmtId="182" fontId="6" fillId="24" borderId="287" xfId="0" applyNumberFormat="1" applyFont="1" applyFill="1" applyBorder="1" applyAlignment="1">
      <alignment vertical="center"/>
    </xf>
    <xf numFmtId="182" fontId="6" fillId="0" borderId="18" xfId="0" applyNumberFormat="1" applyFont="1" applyBorder="1" applyAlignment="1">
      <alignment vertical="center"/>
    </xf>
    <xf numFmtId="182" fontId="6" fillId="24" borderId="284" xfId="0" applyNumberFormat="1" applyFont="1" applyFill="1" applyBorder="1" applyAlignment="1">
      <alignment vertical="center"/>
    </xf>
    <xf numFmtId="182" fontId="6" fillId="24" borderId="285" xfId="0" applyNumberFormat="1" applyFont="1" applyFill="1" applyBorder="1" applyAlignment="1">
      <alignment vertical="center"/>
    </xf>
    <xf numFmtId="182" fontId="6" fillId="0" borderId="1" xfId="0" applyNumberFormat="1" applyFont="1" applyBorder="1" applyAlignment="1">
      <alignment horizontal="center" vertical="center" textRotation="255"/>
    </xf>
    <xf numFmtId="182" fontId="6" fillId="0" borderId="18" xfId="0" applyNumberFormat="1" applyFont="1" applyBorder="1" applyAlignment="1">
      <alignment horizontal="center" vertical="center" textRotation="255"/>
    </xf>
    <xf numFmtId="182" fontId="6" fillId="0" borderId="13" xfId="0" applyNumberFormat="1" applyFont="1" applyBorder="1" applyAlignment="1">
      <alignment vertical="center"/>
    </xf>
    <xf numFmtId="182" fontId="6" fillId="0" borderId="65" xfId="0" applyNumberFormat="1" applyFont="1" applyBorder="1" applyAlignment="1">
      <alignment horizontal="left" vertical="center"/>
    </xf>
    <xf numFmtId="182" fontId="6" fillId="0" borderId="288" xfId="0" applyNumberFormat="1" applyFont="1" applyBorder="1" applyAlignment="1">
      <alignment horizontal="left" vertical="center"/>
    </xf>
    <xf numFmtId="182" fontId="6" fillId="0" borderId="18" xfId="0" applyNumberFormat="1" applyFont="1" applyBorder="1" applyAlignment="1">
      <alignment horizontal="left" vertical="center"/>
    </xf>
    <xf numFmtId="182" fontId="6" fillId="0" borderId="0" xfId="0" applyNumberFormat="1" applyFont="1" applyAlignment="1">
      <alignment horizontal="left" vertical="center"/>
    </xf>
    <xf numFmtId="182" fontId="6" fillId="0" borderId="10" xfId="0" applyNumberFormat="1" applyFont="1" applyBorder="1" applyAlignment="1">
      <alignment vertical="center"/>
    </xf>
    <xf numFmtId="182" fontId="6" fillId="0" borderId="11" xfId="0" applyNumberFormat="1" applyFont="1" applyBorder="1" applyAlignment="1">
      <alignment vertical="center"/>
    </xf>
    <xf numFmtId="182" fontId="6" fillId="0" borderId="97" xfId="0" applyNumberFormat="1" applyFont="1" applyBorder="1" applyAlignment="1">
      <alignment vertical="center"/>
    </xf>
    <xf numFmtId="38" fontId="6" fillId="24" borderId="285" xfId="1" applyFont="1" applyFill="1" applyBorder="1" applyAlignment="1" applyProtection="1">
      <alignment horizontal="right" vertical="center"/>
    </xf>
    <xf numFmtId="38" fontId="6" fillId="24" borderId="285" xfId="1" applyFont="1" applyFill="1" applyBorder="1" applyAlignment="1" applyProtection="1">
      <alignment horizontal="right" vertical="center"/>
      <protection locked="0"/>
    </xf>
    <xf numFmtId="182" fontId="6" fillId="0" borderId="292" xfId="0" applyNumberFormat="1" applyFont="1" applyBorder="1" applyAlignment="1">
      <alignment vertical="center"/>
    </xf>
    <xf numFmtId="38" fontId="6" fillId="24" borderId="293" xfId="1" applyFont="1" applyFill="1" applyBorder="1" applyAlignment="1" applyProtection="1">
      <alignment horizontal="right" vertical="center"/>
    </xf>
    <xf numFmtId="182" fontId="6" fillId="0" borderId="12" xfId="0" applyNumberFormat="1" applyFont="1" applyBorder="1" applyAlignment="1">
      <alignment vertical="center"/>
    </xf>
    <xf numFmtId="38" fontId="6" fillId="24" borderId="284" xfId="1" applyFont="1" applyFill="1" applyBorder="1" applyAlignment="1" applyProtection="1">
      <alignment vertical="center"/>
    </xf>
    <xf numFmtId="182" fontId="6" fillId="0" borderId="13" xfId="1" applyNumberFormat="1" applyFont="1" applyFill="1" applyBorder="1" applyAlignment="1" applyProtection="1">
      <alignment horizontal="left" vertical="center"/>
    </xf>
    <xf numFmtId="182" fontId="6" fillId="0" borderId="17" xfId="0" applyNumberFormat="1" applyFont="1" applyBorder="1" applyAlignment="1">
      <alignment vertical="center"/>
    </xf>
    <xf numFmtId="182" fontId="6" fillId="0" borderId="8" xfId="1" applyNumberFormat="1" applyFont="1" applyFill="1" applyBorder="1" applyAlignment="1" applyProtection="1">
      <alignment horizontal="left" vertical="center"/>
    </xf>
    <xf numFmtId="182" fontId="6" fillId="0" borderId="74" xfId="1" applyNumberFormat="1" applyFont="1" applyFill="1" applyBorder="1" applyAlignment="1" applyProtection="1">
      <alignment horizontal="left" vertical="center"/>
    </xf>
    <xf numFmtId="38" fontId="6" fillId="24" borderId="290" xfId="1" applyFont="1" applyFill="1" applyBorder="1" applyAlignment="1" applyProtection="1">
      <alignment horizontal="right" vertical="center"/>
    </xf>
    <xf numFmtId="38" fontId="6" fillId="24" borderId="294" xfId="1" applyFont="1" applyFill="1" applyBorder="1" applyAlignment="1" applyProtection="1">
      <alignment horizontal="right" vertical="center"/>
    </xf>
    <xf numFmtId="38" fontId="6" fillId="24" borderId="11" xfId="1" applyFont="1" applyFill="1" applyBorder="1" applyAlignment="1" applyProtection="1">
      <alignment horizontal="right" vertical="center"/>
    </xf>
    <xf numFmtId="38" fontId="6" fillId="24" borderId="289" xfId="1" applyFont="1" applyFill="1" applyBorder="1" applyAlignment="1" applyProtection="1">
      <alignment horizontal="right" vertical="center"/>
    </xf>
    <xf numFmtId="38" fontId="6" fillId="24" borderId="291" xfId="1" applyFont="1" applyFill="1" applyBorder="1" applyAlignment="1" applyProtection="1">
      <alignment horizontal="right" vertical="center"/>
    </xf>
    <xf numFmtId="182" fontId="6" fillId="0" borderId="295" xfId="0" applyNumberFormat="1" applyFont="1" applyBorder="1" applyAlignment="1">
      <alignment vertical="center"/>
    </xf>
    <xf numFmtId="182" fontId="6" fillId="24" borderId="0" xfId="0" applyNumberFormat="1" applyFont="1" applyFill="1" applyAlignment="1">
      <alignment horizontal="right" vertical="center"/>
    </xf>
    <xf numFmtId="182" fontId="6" fillId="24" borderId="285" xfId="1" applyNumberFormat="1" applyFont="1" applyFill="1" applyBorder="1" applyAlignment="1" applyProtection="1">
      <alignment horizontal="right" vertical="center"/>
    </xf>
    <xf numFmtId="182" fontId="6" fillId="24" borderId="296" xfId="0" applyNumberFormat="1" applyFont="1" applyFill="1" applyBorder="1" applyAlignment="1">
      <alignment horizontal="right" vertical="center"/>
    </xf>
    <xf numFmtId="182" fontId="6" fillId="24" borderId="286" xfId="0" applyNumberFormat="1" applyFont="1" applyFill="1" applyBorder="1" applyAlignment="1">
      <alignment horizontal="right" vertical="center"/>
    </xf>
    <xf numFmtId="182" fontId="6" fillId="24" borderId="282" xfId="0" applyNumberFormat="1" applyFont="1" applyFill="1" applyBorder="1" applyAlignment="1">
      <alignment vertical="center"/>
    </xf>
    <xf numFmtId="182" fontId="6" fillId="0" borderId="8" xfId="0" applyNumberFormat="1" applyFont="1" applyBorder="1" applyAlignment="1">
      <alignment vertical="center"/>
    </xf>
    <xf numFmtId="182" fontId="6" fillId="24" borderId="8" xfId="0" applyNumberFormat="1" applyFont="1" applyFill="1" applyBorder="1" applyAlignment="1">
      <alignment horizontal="right" vertical="center"/>
    </xf>
    <xf numFmtId="182" fontId="6" fillId="24" borderId="297" xfId="0" applyNumberFormat="1" applyFont="1" applyFill="1" applyBorder="1" applyAlignment="1">
      <alignment horizontal="right" vertical="center"/>
    </xf>
    <xf numFmtId="182" fontId="6" fillId="24" borderId="298" xfId="0" applyNumberFormat="1" applyFont="1" applyFill="1" applyBorder="1" applyAlignment="1">
      <alignment horizontal="right" vertical="center"/>
    </xf>
    <xf numFmtId="182" fontId="6" fillId="24" borderId="299" xfId="0" applyNumberFormat="1" applyFont="1" applyFill="1" applyBorder="1" applyAlignment="1">
      <alignment horizontal="right" vertical="center"/>
    </xf>
    <xf numFmtId="0" fontId="6" fillId="0" borderId="300" xfId="0" quotePrefix="1" applyFont="1" applyBorder="1" applyAlignment="1">
      <alignment horizontal="center" vertical="center" wrapText="1"/>
    </xf>
    <xf numFmtId="182" fontId="6" fillId="32" borderId="5" xfId="0" applyNumberFormat="1" applyFont="1" applyFill="1" applyBorder="1" applyAlignment="1">
      <alignment horizontal="center" vertical="center"/>
    </xf>
    <xf numFmtId="182" fontId="6" fillId="32" borderId="0" xfId="0" applyNumberFormat="1" applyFont="1" applyFill="1" applyAlignment="1">
      <alignment horizontal="center" vertical="center"/>
    </xf>
    <xf numFmtId="0" fontId="6" fillId="32" borderId="126" xfId="0" applyFont="1" applyFill="1" applyBorder="1" applyAlignment="1">
      <alignment horizontal="center" vertical="center"/>
    </xf>
    <xf numFmtId="0" fontId="6" fillId="32" borderId="60" xfId="0" applyFont="1" applyFill="1" applyBorder="1" applyAlignment="1">
      <alignment vertical="center"/>
    </xf>
    <xf numFmtId="0" fontId="6" fillId="32" borderId="60" xfId="0" applyFont="1" applyFill="1" applyBorder="1" applyAlignment="1">
      <alignment horizontal="right" vertical="center"/>
    </xf>
    <xf numFmtId="0" fontId="6" fillId="32" borderId="127" xfId="0" applyFont="1" applyFill="1" applyBorder="1" applyAlignment="1">
      <alignment vertical="center"/>
    </xf>
    <xf numFmtId="0" fontId="0" fillId="0" borderId="301" xfId="226" applyFont="1" applyBorder="1" applyAlignment="1">
      <alignment vertical="center"/>
    </xf>
    <xf numFmtId="0" fontId="0" fillId="0" borderId="302" xfId="226" applyFont="1" applyBorder="1" applyAlignment="1">
      <alignment horizontal="left" vertical="center" wrapText="1"/>
    </xf>
    <xf numFmtId="0" fontId="0" fillId="0" borderId="0" xfId="0" applyAlignment="1">
      <alignment horizontal="center" vertical="center"/>
    </xf>
    <xf numFmtId="0" fontId="83" fillId="0" borderId="0" xfId="0" applyFont="1" applyAlignment="1">
      <alignment vertical="center"/>
    </xf>
    <xf numFmtId="0" fontId="83" fillId="0" borderId="0" xfId="0" applyFont="1" applyAlignment="1">
      <alignment horizontal="center" vertical="center"/>
    </xf>
    <xf numFmtId="0" fontId="84" fillId="0" borderId="0" xfId="224" applyFont="1" applyAlignment="1">
      <alignment horizontal="right" vertical="center"/>
    </xf>
    <xf numFmtId="0" fontId="6" fillId="0" borderId="131" xfId="0" applyFont="1" applyBorder="1" applyAlignment="1">
      <alignment horizontal="center" vertical="center" wrapText="1"/>
    </xf>
    <xf numFmtId="0" fontId="6" fillId="0" borderId="132" xfId="0" applyFont="1" applyBorder="1" applyAlignment="1">
      <alignment horizontal="center" vertical="center" wrapText="1"/>
    </xf>
    <xf numFmtId="0" fontId="6" fillId="0" borderId="171" xfId="0" applyFont="1" applyBorder="1" applyAlignment="1">
      <alignment horizontal="center" vertical="center" wrapText="1"/>
    </xf>
    <xf numFmtId="0" fontId="0" fillId="24" borderId="0" xfId="0" applyFill="1" applyAlignment="1">
      <alignment horizontal="center" vertical="center"/>
    </xf>
    <xf numFmtId="0" fontId="0" fillId="24" borderId="186" xfId="0" applyFill="1" applyBorder="1" applyAlignment="1">
      <alignment vertical="center"/>
    </xf>
    <xf numFmtId="0" fontId="0" fillId="24" borderId="177" xfId="0" applyFill="1" applyBorder="1" applyAlignment="1">
      <alignment vertical="center"/>
    </xf>
    <xf numFmtId="0" fontId="0" fillId="24" borderId="195" xfId="0" applyFill="1" applyBorder="1" applyAlignment="1">
      <alignment vertical="center"/>
    </xf>
    <xf numFmtId="3" fontId="0" fillId="24" borderId="130" xfId="0" applyNumberFormat="1" applyFill="1" applyBorder="1" applyAlignment="1">
      <alignment vertical="center"/>
    </xf>
    <xf numFmtId="3" fontId="0" fillId="24" borderId="177" xfId="0" applyNumberFormat="1" applyFill="1" applyBorder="1" applyAlignment="1">
      <alignment vertical="center"/>
    </xf>
    <xf numFmtId="3" fontId="0" fillId="24" borderId="178" xfId="0" applyNumberFormat="1" applyFill="1" applyBorder="1" applyAlignment="1">
      <alignment vertical="center"/>
    </xf>
    <xf numFmtId="3" fontId="0" fillId="24" borderId="195" xfId="0" applyNumberFormat="1" applyFill="1" applyBorder="1" applyAlignment="1">
      <alignment vertical="center"/>
    </xf>
    <xf numFmtId="0" fontId="0" fillId="0" borderId="0" xfId="0" applyAlignment="1">
      <alignment vertical="center"/>
    </xf>
    <xf numFmtId="0" fontId="0" fillId="24" borderId="187" xfId="0" applyFill="1" applyBorder="1" applyAlignment="1">
      <alignment vertical="center"/>
    </xf>
    <xf numFmtId="0" fontId="0" fillId="24" borderId="179" xfId="0" applyFill="1" applyBorder="1" applyAlignment="1">
      <alignment vertical="center"/>
    </xf>
    <xf numFmtId="0" fontId="0" fillId="24" borderId="196" xfId="0" applyFill="1" applyBorder="1" applyAlignment="1">
      <alignment vertical="center"/>
    </xf>
    <xf numFmtId="3" fontId="0" fillId="24" borderId="131" xfId="0" applyNumberFormat="1" applyFill="1" applyBorder="1" applyAlignment="1">
      <alignment vertical="center"/>
    </xf>
    <xf numFmtId="3" fontId="0" fillId="24" borderId="179" xfId="0" applyNumberFormat="1" applyFill="1" applyBorder="1" applyAlignment="1">
      <alignment vertical="center"/>
    </xf>
    <xf numFmtId="3" fontId="0" fillId="24" borderId="180" xfId="0" applyNumberFormat="1" applyFill="1" applyBorder="1" applyAlignment="1">
      <alignment vertical="center"/>
    </xf>
    <xf numFmtId="3" fontId="0" fillId="24" borderId="196" xfId="0" applyNumberFormat="1" applyFill="1" applyBorder="1" applyAlignment="1">
      <alignment vertical="center"/>
    </xf>
    <xf numFmtId="0" fontId="0" fillId="24" borderId="7" xfId="0" applyFill="1" applyBorder="1" applyAlignment="1">
      <alignment horizontal="center" vertical="center"/>
    </xf>
    <xf numFmtId="0" fontId="0" fillId="24" borderId="188" xfId="0" applyFill="1" applyBorder="1" applyAlignment="1">
      <alignment vertical="center"/>
    </xf>
    <xf numFmtId="0" fontId="0" fillId="24" borderId="181" xfId="0" applyFill="1" applyBorder="1" applyAlignment="1">
      <alignment vertical="center"/>
    </xf>
    <xf numFmtId="0" fontId="0" fillId="24" borderId="197" xfId="0" applyFill="1" applyBorder="1" applyAlignment="1">
      <alignment vertical="center"/>
    </xf>
    <xf numFmtId="3" fontId="0" fillId="24" borderId="132" xfId="0" applyNumberFormat="1" applyFill="1" applyBorder="1" applyAlignment="1">
      <alignment vertical="center"/>
    </xf>
    <xf numFmtId="3" fontId="0" fillId="24" borderId="181" xfId="0" applyNumberFormat="1" applyFill="1" applyBorder="1" applyAlignment="1">
      <alignment vertical="center"/>
    </xf>
    <xf numFmtId="3" fontId="0" fillId="24" borderId="182" xfId="0" applyNumberFormat="1" applyFill="1" applyBorder="1" applyAlignment="1">
      <alignment vertical="center"/>
    </xf>
    <xf numFmtId="3" fontId="0" fillId="24" borderId="197" xfId="0" applyNumberFormat="1" applyFill="1" applyBorder="1" applyAlignment="1">
      <alignment vertical="center"/>
    </xf>
    <xf numFmtId="0" fontId="0" fillId="24" borderId="63" xfId="0" applyFill="1" applyBorder="1" applyAlignment="1">
      <alignment horizontal="center" vertical="center" wrapText="1"/>
    </xf>
    <xf numFmtId="0" fontId="0" fillId="24" borderId="189" xfId="0" applyFill="1" applyBorder="1" applyAlignment="1">
      <alignment vertical="center"/>
    </xf>
    <xf numFmtId="0" fontId="0" fillId="24" borderId="184" xfId="0" applyFill="1" applyBorder="1" applyAlignment="1">
      <alignment vertical="center"/>
    </xf>
    <xf numFmtId="0" fontId="0" fillId="24" borderId="198" xfId="0" applyFill="1" applyBorder="1" applyAlignment="1">
      <alignment vertical="center"/>
    </xf>
    <xf numFmtId="3" fontId="0" fillId="24" borderId="183" xfId="0" applyNumberFormat="1" applyFill="1" applyBorder="1" applyAlignment="1">
      <alignment vertical="center"/>
    </xf>
    <xf numFmtId="3" fontId="0" fillId="24" borderId="184" xfId="0" applyNumberFormat="1" applyFill="1" applyBorder="1" applyAlignment="1">
      <alignment vertical="center"/>
    </xf>
    <xf numFmtId="3" fontId="0" fillId="24" borderId="185" xfId="0" applyNumberFormat="1" applyFill="1" applyBorder="1" applyAlignment="1">
      <alignment vertical="center"/>
    </xf>
    <xf numFmtId="3" fontId="0" fillId="24" borderId="198" xfId="0" applyNumberFormat="1" applyFill="1" applyBorder="1" applyAlignment="1">
      <alignment vertical="center"/>
    </xf>
    <xf numFmtId="0" fontId="0" fillId="24" borderId="0" xfId="0" applyFill="1" applyAlignment="1">
      <alignment horizontal="center" vertical="center" wrapText="1"/>
    </xf>
    <xf numFmtId="0" fontId="0" fillId="24" borderId="7" xfId="0" applyFill="1" applyBorder="1" applyAlignment="1">
      <alignment horizontal="center" vertical="center" wrapText="1"/>
    </xf>
    <xf numFmtId="0" fontId="0" fillId="24" borderId="159" xfId="0" applyFill="1" applyBorder="1" applyAlignment="1">
      <alignment vertical="center"/>
    </xf>
    <xf numFmtId="0" fontId="0" fillId="24" borderId="176" xfId="0" applyFill="1" applyBorder="1" applyAlignment="1">
      <alignment vertical="center"/>
    </xf>
    <xf numFmtId="0" fontId="0" fillId="24" borderId="199" xfId="0" applyFill="1" applyBorder="1" applyAlignment="1">
      <alignment vertical="center"/>
    </xf>
    <xf numFmtId="3" fontId="0" fillId="24" borderId="175" xfId="0" applyNumberFormat="1" applyFill="1" applyBorder="1" applyAlignment="1">
      <alignment vertical="center"/>
    </xf>
    <xf numFmtId="3" fontId="0" fillId="24" borderId="176" xfId="0" applyNumberFormat="1" applyFill="1" applyBorder="1" applyAlignment="1">
      <alignment vertical="center"/>
    </xf>
    <xf numFmtId="3" fontId="0" fillId="24" borderId="160" xfId="0" applyNumberFormat="1" applyFill="1" applyBorder="1" applyAlignment="1">
      <alignment vertical="center"/>
    </xf>
    <xf numFmtId="3" fontId="0" fillId="24" borderId="199" xfId="0" applyNumberFormat="1" applyFill="1" applyBorder="1" applyAlignment="1">
      <alignment vertical="center"/>
    </xf>
    <xf numFmtId="3" fontId="0" fillId="24" borderId="133" xfId="0" applyNumberFormat="1" applyFill="1" applyBorder="1" applyAlignment="1">
      <alignment vertical="center"/>
    </xf>
    <xf numFmtId="3" fontId="0" fillId="24" borderId="129" xfId="0" applyNumberFormat="1" applyFill="1" applyBorder="1" applyAlignment="1">
      <alignment vertical="center"/>
    </xf>
    <xf numFmtId="3" fontId="0" fillId="24" borderId="208" xfId="0" applyNumberFormat="1" applyFill="1" applyBorder="1" applyAlignment="1">
      <alignment vertical="center"/>
    </xf>
    <xf numFmtId="3" fontId="0" fillId="24" borderId="209" xfId="0" applyNumberFormat="1" applyFill="1" applyBorder="1" applyAlignment="1">
      <alignment vertical="center"/>
    </xf>
    <xf numFmtId="0" fontId="0" fillId="24" borderId="2" xfId="0" applyFill="1" applyBorder="1" applyAlignment="1">
      <alignment vertical="center"/>
    </xf>
    <xf numFmtId="3" fontId="0" fillId="0" borderId="0" xfId="1" applyNumberFormat="1" applyFont="1" applyFill="1" applyAlignment="1">
      <alignment horizontal="right" vertical="center"/>
    </xf>
    <xf numFmtId="0" fontId="55" fillId="0" borderId="0" xfId="224" applyFont="1">
      <alignment vertical="center"/>
    </xf>
    <xf numFmtId="0" fontId="55" fillId="27" borderId="2" xfId="224" applyFont="1" applyFill="1" applyBorder="1" applyAlignment="1">
      <alignment horizontal="center" vertical="center"/>
    </xf>
    <xf numFmtId="0" fontId="55" fillId="0" borderId="64" xfId="224" applyFont="1" applyBorder="1">
      <alignment vertical="center"/>
    </xf>
    <xf numFmtId="0" fontId="55" fillId="0" borderId="2" xfId="224" applyFont="1" applyBorder="1">
      <alignment vertical="center"/>
    </xf>
    <xf numFmtId="0" fontId="55" fillId="0" borderId="51" xfId="224" applyFont="1" applyBorder="1">
      <alignment vertical="center"/>
    </xf>
    <xf numFmtId="0" fontId="55" fillId="0" borderId="21" xfId="224" applyFont="1" applyBorder="1">
      <alignment vertical="center"/>
    </xf>
    <xf numFmtId="0" fontId="50" fillId="0" borderId="0" xfId="224" applyFont="1">
      <alignment vertical="center"/>
    </xf>
    <xf numFmtId="0" fontId="50" fillId="0" borderId="0" xfId="224" applyFont="1" applyAlignment="1">
      <alignment horizontal="center" vertical="center"/>
    </xf>
    <xf numFmtId="0" fontId="64" fillId="0" borderId="0" xfId="224" applyFont="1" applyAlignment="1">
      <alignment horizontal="right" vertical="center"/>
    </xf>
    <xf numFmtId="0" fontId="54" fillId="0" borderId="0" xfId="224" applyFont="1">
      <alignment vertical="center"/>
    </xf>
    <xf numFmtId="0" fontId="50" fillId="27" borderId="2" xfId="224" applyFont="1" applyFill="1" applyBorder="1" applyAlignment="1">
      <alignment horizontal="center" vertical="center"/>
    </xf>
    <xf numFmtId="0" fontId="50" fillId="0" borderId="64" xfId="224" applyFont="1" applyBorder="1">
      <alignment vertical="center"/>
    </xf>
    <xf numFmtId="0" fontId="50" fillId="0" borderId="2" xfId="224" applyFont="1" applyBorder="1">
      <alignment vertical="center"/>
    </xf>
    <xf numFmtId="0" fontId="50" fillId="0" borderId="2" xfId="224" applyFont="1" applyBorder="1" applyAlignment="1">
      <alignment horizontal="center" vertical="center"/>
    </xf>
    <xf numFmtId="38" fontId="50" fillId="24" borderId="2" xfId="225" applyFont="1" applyFill="1" applyBorder="1">
      <alignment vertical="center"/>
    </xf>
    <xf numFmtId="0" fontId="50" fillId="0" borderId="51" xfId="224" applyFont="1" applyBorder="1">
      <alignment vertical="center"/>
    </xf>
    <xf numFmtId="0" fontId="50" fillId="0" borderId="21" xfId="224" applyFont="1" applyBorder="1">
      <alignment vertical="center"/>
    </xf>
    <xf numFmtId="0" fontId="50" fillId="0" borderId="64" xfId="224" applyFont="1" applyBorder="1" applyAlignment="1">
      <alignment horizontal="center" vertical="center"/>
    </xf>
    <xf numFmtId="38" fontId="50" fillId="0" borderId="2" xfId="225" applyFont="1" applyFill="1" applyBorder="1">
      <alignment vertical="center"/>
    </xf>
    <xf numFmtId="38" fontId="50" fillId="0" borderId="64" xfId="225" applyFont="1" applyFill="1" applyBorder="1">
      <alignment vertical="center"/>
    </xf>
    <xf numFmtId="182" fontId="0" fillId="0" borderId="0" xfId="0" applyNumberFormat="1" applyAlignment="1">
      <alignment vertical="center"/>
    </xf>
    <xf numFmtId="0" fontId="0" fillId="32" borderId="60" xfId="0" applyFill="1" applyBorder="1" applyAlignment="1">
      <alignment vertical="center"/>
    </xf>
    <xf numFmtId="0" fontId="0" fillId="0" borderId="14" xfId="0" applyBorder="1" applyAlignment="1">
      <alignment vertical="center"/>
    </xf>
    <xf numFmtId="0" fontId="0" fillId="0" borderId="15" xfId="0" applyBorder="1" applyAlignment="1">
      <alignment vertical="center"/>
    </xf>
    <xf numFmtId="0" fontId="0" fillId="0" borderId="16" xfId="0" applyBorder="1" applyAlignment="1">
      <alignment vertical="center"/>
    </xf>
    <xf numFmtId="0" fontId="0" fillId="0" borderId="18" xfId="0" applyBorder="1" applyAlignment="1">
      <alignment vertical="center"/>
    </xf>
    <xf numFmtId="0" fontId="0" fillId="0" borderId="20" xfId="0" applyBorder="1" applyAlignment="1">
      <alignment vertical="center"/>
    </xf>
    <xf numFmtId="0" fontId="0" fillId="0" borderId="17" xfId="0" applyBorder="1" applyAlignment="1">
      <alignment vertical="center"/>
    </xf>
    <xf numFmtId="0" fontId="0" fillId="0" borderId="8" xfId="0" applyBorder="1" applyAlignment="1">
      <alignment vertical="center"/>
    </xf>
    <xf numFmtId="0" fontId="0" fillId="0" borderId="34" xfId="0" applyBorder="1" applyAlignment="1">
      <alignment vertical="center"/>
    </xf>
    <xf numFmtId="0" fontId="0" fillId="0" borderId="0" xfId="226" applyFont="1" applyAlignment="1">
      <alignment horizontal="center" vertical="center"/>
    </xf>
    <xf numFmtId="187" fontId="0" fillId="0" borderId="0" xfId="226" applyNumberFormat="1" applyFont="1" applyAlignment="1">
      <alignment horizontal="center" vertical="center"/>
    </xf>
    <xf numFmtId="187" fontId="0" fillId="0" borderId="0" xfId="226" applyNumberFormat="1" applyFont="1" applyAlignment="1">
      <alignment vertical="center"/>
    </xf>
    <xf numFmtId="187" fontId="0" fillId="0" borderId="205" xfId="226" applyNumberFormat="1" applyFont="1" applyBorder="1" applyAlignment="1">
      <alignment horizontal="center" vertical="center"/>
    </xf>
    <xf numFmtId="187" fontId="0" fillId="24" borderId="205" xfId="226" applyNumberFormat="1" applyFont="1" applyFill="1" applyBorder="1" applyAlignment="1">
      <alignment vertical="center"/>
    </xf>
    <xf numFmtId="186" fontId="0" fillId="0" borderId="212" xfId="226" applyNumberFormat="1" applyFont="1" applyBorder="1" applyAlignment="1">
      <alignment vertical="center"/>
    </xf>
    <xf numFmtId="187" fontId="0" fillId="0" borderId="53" xfId="226" applyNumberFormat="1" applyFont="1" applyBorder="1" applyAlignment="1">
      <alignment horizontal="center" vertical="center"/>
    </xf>
    <xf numFmtId="187" fontId="0" fillId="24" borderId="53" xfId="226" applyNumberFormat="1" applyFont="1" applyFill="1" applyBorder="1" applyAlignment="1">
      <alignment vertical="center"/>
    </xf>
    <xf numFmtId="186" fontId="0" fillId="0" borderId="214" xfId="226" applyNumberFormat="1" applyFont="1" applyBorder="1" applyAlignment="1">
      <alignment vertical="center"/>
    </xf>
    <xf numFmtId="187" fontId="0" fillId="0" borderId="2" xfId="226" applyNumberFormat="1" applyFont="1" applyBorder="1" applyAlignment="1">
      <alignment horizontal="left" vertical="center" wrapText="1"/>
    </xf>
    <xf numFmtId="187" fontId="0" fillId="0" borderId="2" xfId="226" applyNumberFormat="1" applyFont="1" applyBorder="1" applyAlignment="1">
      <alignment horizontal="center" vertical="center"/>
    </xf>
    <xf numFmtId="186" fontId="0" fillId="0" borderId="2" xfId="226" applyNumberFormat="1" applyFont="1" applyBorder="1" applyAlignment="1">
      <alignment vertical="center"/>
    </xf>
    <xf numFmtId="186" fontId="0" fillId="0" borderId="91" xfId="226" applyNumberFormat="1" applyFont="1" applyBorder="1" applyAlignment="1">
      <alignment vertical="center"/>
    </xf>
    <xf numFmtId="187" fontId="0" fillId="24" borderId="52" xfId="226" applyNumberFormat="1" applyFont="1" applyFill="1" applyBorder="1" applyAlignment="1">
      <alignment vertical="center"/>
    </xf>
    <xf numFmtId="186" fontId="0" fillId="0" borderId="213" xfId="226" applyNumberFormat="1" applyFont="1" applyBorder="1" applyAlignment="1">
      <alignment vertical="center"/>
    </xf>
    <xf numFmtId="187" fontId="0" fillId="0" borderId="52" xfId="226" applyNumberFormat="1" applyFont="1" applyBorder="1" applyAlignment="1">
      <alignment horizontal="center" vertical="center"/>
    </xf>
    <xf numFmtId="187" fontId="0" fillId="0" borderId="38" xfId="226" applyNumberFormat="1" applyFont="1" applyBorder="1" applyAlignment="1">
      <alignment horizontal="left" vertical="center" wrapText="1"/>
    </xf>
    <xf numFmtId="187" fontId="0" fillId="0" borderId="38" xfId="226" applyNumberFormat="1" applyFont="1" applyBorder="1" applyAlignment="1">
      <alignment horizontal="center" vertical="center" wrapText="1"/>
    </xf>
    <xf numFmtId="186" fontId="0" fillId="0" borderId="38" xfId="226" applyNumberFormat="1" applyFont="1" applyBorder="1" applyAlignment="1">
      <alignment vertical="center"/>
    </xf>
    <xf numFmtId="186" fontId="0" fillId="0" borderId="93" xfId="226" applyNumberFormat="1" applyFont="1" applyBorder="1" applyAlignment="1">
      <alignment vertical="center"/>
    </xf>
    <xf numFmtId="38" fontId="0" fillId="0" borderId="0" xfId="1" applyFont="1" applyFill="1" applyBorder="1" applyAlignment="1">
      <alignment vertical="center"/>
    </xf>
    <xf numFmtId="0" fontId="0" fillId="0" borderId="0" xfId="226" applyFont="1" applyAlignment="1">
      <alignment horizontal="center" vertical="center" wrapText="1"/>
    </xf>
    <xf numFmtId="0" fontId="0" fillId="0" borderId="51" xfId="226" applyFont="1" applyBorder="1" applyAlignment="1">
      <alignment horizontal="center" vertical="center"/>
    </xf>
    <xf numFmtId="182" fontId="0" fillId="24" borderId="51" xfId="226" applyNumberFormat="1" applyFont="1" applyFill="1" applyBorder="1" applyAlignment="1">
      <alignment vertical="center"/>
    </xf>
    <xf numFmtId="186" fontId="0" fillId="0" borderId="99" xfId="226" applyNumberFormat="1" applyFont="1" applyBorder="1" applyAlignment="1">
      <alignment vertical="center"/>
    </xf>
    <xf numFmtId="0" fontId="0" fillId="0" borderId="271" xfId="226" applyFont="1" applyBorder="1" applyAlignment="1">
      <alignment horizontal="center" vertical="center" wrapText="1"/>
    </xf>
    <xf numFmtId="0" fontId="0" fillId="24" borderId="271" xfId="226" applyFont="1" applyFill="1" applyBorder="1" applyAlignment="1">
      <alignment vertical="center" wrapText="1"/>
    </xf>
    <xf numFmtId="0" fontId="0" fillId="24" borderId="271" xfId="226" applyFont="1" applyFill="1" applyBorder="1" applyAlignment="1">
      <alignment vertical="center"/>
    </xf>
    <xf numFmtId="186" fontId="0" fillId="0" borderId="303" xfId="226" applyNumberFormat="1" applyFont="1" applyBorder="1" applyAlignment="1">
      <alignment vertical="center"/>
    </xf>
    <xf numFmtId="186" fontId="0" fillId="0" borderId="0" xfId="226" applyNumberFormat="1" applyFont="1" applyAlignment="1">
      <alignment vertical="center"/>
    </xf>
    <xf numFmtId="0" fontId="0" fillId="0" borderId="0" xfId="226" applyFont="1" applyAlignment="1">
      <alignment vertical="center" wrapText="1"/>
    </xf>
    <xf numFmtId="0" fontId="0" fillId="0" borderId="84" xfId="226" applyFont="1" applyBorder="1" applyAlignment="1">
      <alignment vertical="center"/>
    </xf>
    <xf numFmtId="0" fontId="0" fillId="0" borderId="0" xfId="0" applyAlignment="1">
      <alignment horizontal="right" vertical="center"/>
    </xf>
    <xf numFmtId="0" fontId="0" fillId="0" borderId="2" xfId="0" applyBorder="1"/>
    <xf numFmtId="0" fontId="0" fillId="0" borderId="21" xfId="0" applyBorder="1" applyAlignment="1">
      <alignment horizontal="center"/>
    </xf>
    <xf numFmtId="0" fontId="28" fillId="0" borderId="2" xfId="0" applyFont="1" applyBorder="1" applyAlignment="1">
      <alignment horizontal="center"/>
    </xf>
    <xf numFmtId="0" fontId="0" fillId="24" borderId="21" xfId="0" applyFill="1" applyBorder="1"/>
    <xf numFmtId="0" fontId="0" fillId="24" borderId="2" xfId="0" applyFill="1" applyBorder="1"/>
    <xf numFmtId="0" fontId="0" fillId="0" borderId="0" xfId="0" applyAlignment="1">
      <alignment horizontal="left" vertical="center"/>
    </xf>
    <xf numFmtId="0" fontId="0" fillId="0" borderId="0" xfId="222" applyFont="1">
      <alignment vertical="center"/>
    </xf>
    <xf numFmtId="3" fontId="0" fillId="0" borderId="0" xfId="1" applyNumberFormat="1" applyFont="1" applyFill="1" applyBorder="1" applyAlignment="1">
      <alignment horizontal="center" vertical="center"/>
    </xf>
    <xf numFmtId="3" fontId="0" fillId="0" borderId="0" xfId="1" applyNumberFormat="1" applyFont="1" applyFill="1" applyAlignment="1">
      <alignment horizontal="center" vertical="center"/>
    </xf>
    <xf numFmtId="0" fontId="50" fillId="0" borderId="6" xfId="224" applyFont="1" applyBorder="1" applyAlignment="1">
      <alignment horizontal="center" vertical="center"/>
    </xf>
    <xf numFmtId="0" fontId="50" fillId="0" borderId="4" xfId="224" applyFont="1" applyBorder="1" applyAlignment="1">
      <alignment horizontal="center" vertical="center"/>
    </xf>
    <xf numFmtId="0" fontId="50" fillId="0" borderId="3" xfId="224" applyFont="1" applyBorder="1" applyAlignment="1">
      <alignment horizontal="left" vertical="center" wrapText="1"/>
    </xf>
    <xf numFmtId="0" fontId="0" fillId="0" borderId="64" xfId="0" applyBorder="1" applyAlignment="1">
      <alignment horizontal="center" vertical="center"/>
    </xf>
    <xf numFmtId="0" fontId="0" fillId="0" borderId="51" xfId="0" applyBorder="1" applyAlignment="1">
      <alignment horizontal="center" vertical="center"/>
    </xf>
    <xf numFmtId="0" fontId="0" fillId="0" borderId="21" xfId="0" applyBorder="1" applyAlignment="1">
      <alignment horizontal="center" vertical="center"/>
    </xf>
    <xf numFmtId="3" fontId="0" fillId="0" borderId="0" xfId="1" applyNumberFormat="1" applyFont="1" applyFill="1" applyAlignment="1">
      <alignment vertical="center"/>
    </xf>
    <xf numFmtId="0" fontId="0" fillId="27" borderId="63" xfId="0" applyFill="1" applyBorder="1" applyAlignment="1">
      <alignment horizontal="center" vertical="center"/>
    </xf>
    <xf numFmtId="0" fontId="0" fillId="27" borderId="68" xfId="0" applyFill="1" applyBorder="1" applyAlignment="1">
      <alignment horizontal="center" vertical="center"/>
    </xf>
    <xf numFmtId="0" fontId="0" fillId="27" borderId="7" xfId="0" applyFill="1" applyBorder="1" applyAlignment="1">
      <alignment horizontal="center" vertical="center"/>
    </xf>
    <xf numFmtId="0" fontId="0" fillId="27" borderId="22" xfId="0" applyFill="1" applyBorder="1" applyAlignment="1">
      <alignment horizontal="center" vertical="center"/>
    </xf>
    <xf numFmtId="0" fontId="0" fillId="27" borderId="2" xfId="0" applyFill="1" applyBorder="1" applyAlignment="1">
      <alignment horizontal="center" vertical="center"/>
    </xf>
    <xf numFmtId="0" fontId="0" fillId="0" borderId="3" xfId="0" applyBorder="1" applyAlignment="1">
      <alignment horizontal="left" vertical="center"/>
    </xf>
    <xf numFmtId="0" fontId="0" fillId="0" borderId="6" xfId="0" applyBorder="1" applyAlignment="1">
      <alignment horizontal="left" vertical="center"/>
    </xf>
    <xf numFmtId="0" fontId="0" fillId="0" borderId="2" xfId="0" applyBorder="1" applyAlignment="1">
      <alignment horizontal="center" vertical="center"/>
    </xf>
    <xf numFmtId="3" fontId="0" fillId="0" borderId="2" xfId="0" applyNumberFormat="1" applyBorder="1" applyAlignment="1">
      <alignment horizontal="right" vertical="center"/>
    </xf>
    <xf numFmtId="3" fontId="0" fillId="0" borderId="51" xfId="0" applyNumberFormat="1" applyBorder="1" applyAlignment="1">
      <alignment horizontal="right" vertical="center"/>
    </xf>
    <xf numFmtId="0" fontId="0" fillId="0" borderId="0" xfId="0" applyAlignment="1">
      <alignment horizontal="center" vertical="center" wrapText="1"/>
    </xf>
    <xf numFmtId="0" fontId="0" fillId="24" borderId="206" xfId="0" applyFill="1" applyBorder="1" applyAlignment="1">
      <alignment horizontal="left" vertical="center"/>
    </xf>
    <xf numFmtId="0" fontId="0" fillId="0" borderId="206" xfId="0" applyBorder="1" applyAlignment="1">
      <alignment horizontal="center" vertical="center"/>
    </xf>
    <xf numFmtId="3" fontId="0" fillId="24" borderId="206" xfId="0" applyNumberFormat="1" applyFill="1" applyBorder="1" applyAlignment="1">
      <alignment horizontal="right" vertical="center"/>
    </xf>
    <xf numFmtId="0" fontId="0" fillId="24" borderId="201" xfId="0" applyFill="1" applyBorder="1" applyAlignment="1">
      <alignment horizontal="left" vertical="center"/>
    </xf>
    <xf numFmtId="0" fontId="0" fillId="0" borderId="201" xfId="0" applyBorder="1" applyAlignment="1">
      <alignment horizontal="center" vertical="center"/>
    </xf>
    <xf numFmtId="3" fontId="0" fillId="24" borderId="202" xfId="0" applyNumberFormat="1" applyFill="1" applyBorder="1" applyAlignment="1">
      <alignment horizontal="right" vertical="center"/>
    </xf>
    <xf numFmtId="0" fontId="0" fillId="24" borderId="202" xfId="0" applyFill="1" applyBorder="1" applyAlignment="1">
      <alignment horizontal="left" vertical="center"/>
    </xf>
    <xf numFmtId="0" fontId="0" fillId="0" borderId="202" xfId="0" applyBorder="1" applyAlignment="1">
      <alignment horizontal="center" vertical="center"/>
    </xf>
    <xf numFmtId="0" fontId="0" fillId="0" borderId="7" xfId="0" applyBorder="1" applyAlignment="1">
      <alignment horizontal="center" vertical="center" wrapText="1"/>
    </xf>
    <xf numFmtId="0" fontId="0" fillId="24" borderId="203" xfId="0" applyFill="1" applyBorder="1" applyAlignment="1">
      <alignment horizontal="left" vertical="center"/>
    </xf>
    <xf numFmtId="0" fontId="0" fillId="0" borderId="203" xfId="0" applyBorder="1" applyAlignment="1">
      <alignment horizontal="center" vertical="center"/>
    </xf>
    <xf numFmtId="3" fontId="0" fillId="24" borderId="203" xfId="0" applyNumberFormat="1" applyFill="1" applyBorder="1" applyAlignment="1">
      <alignment horizontal="right" vertical="center"/>
    </xf>
    <xf numFmtId="3" fontId="0" fillId="0" borderId="64" xfId="0" applyNumberFormat="1" applyBorder="1" applyAlignment="1">
      <alignment horizontal="right" vertical="center"/>
    </xf>
    <xf numFmtId="0" fontId="0" fillId="0" borderId="304" xfId="0" applyBorder="1" applyAlignment="1">
      <alignment horizontal="left" vertical="center"/>
    </xf>
    <xf numFmtId="0" fontId="0" fillId="0" borderId="305" xfId="0" applyBorder="1" applyAlignment="1">
      <alignment horizontal="left" vertical="center"/>
    </xf>
    <xf numFmtId="0" fontId="0" fillId="0" borderId="308" xfId="0" applyBorder="1" applyAlignment="1">
      <alignment horizontal="center" vertical="center"/>
    </xf>
    <xf numFmtId="3" fontId="0" fillId="0" borderId="305" xfId="0" applyNumberFormat="1" applyBorder="1" applyAlignment="1">
      <alignment horizontal="right" vertical="center"/>
    </xf>
    <xf numFmtId="3" fontId="0" fillId="0" borderId="308" xfId="0" applyNumberFormat="1" applyBorder="1" applyAlignment="1">
      <alignment horizontal="right" vertical="center"/>
    </xf>
    <xf numFmtId="0" fontId="0" fillId="0" borderId="7" xfId="0" applyBorder="1" applyAlignment="1">
      <alignment horizontal="left" vertical="center"/>
    </xf>
    <xf numFmtId="3" fontId="0" fillId="0" borderId="22" xfId="0" applyNumberFormat="1" applyBorder="1" applyAlignment="1">
      <alignment horizontal="right" vertical="center"/>
    </xf>
    <xf numFmtId="3" fontId="0" fillId="0" borderId="21" xfId="0" applyNumberFormat="1" applyBorder="1" applyAlignment="1">
      <alignment horizontal="right" vertical="center"/>
    </xf>
    <xf numFmtId="0" fontId="0" fillId="0" borderId="0" xfId="0" applyAlignment="1">
      <alignment horizontal="center" vertical="top" wrapText="1"/>
    </xf>
    <xf numFmtId="0" fontId="0" fillId="0" borderId="158" xfId="0" applyBorder="1" applyAlignment="1">
      <alignment horizontal="left" vertical="center"/>
    </xf>
    <xf numFmtId="0" fontId="0" fillId="0" borderId="205" xfId="0" applyBorder="1" applyAlignment="1">
      <alignment horizontal="center" vertical="center"/>
    </xf>
    <xf numFmtId="3" fontId="0" fillId="24" borderId="232" xfId="0" applyNumberFormat="1" applyFill="1" applyBorder="1" applyAlignment="1">
      <alignment horizontal="right" vertical="center"/>
    </xf>
    <xf numFmtId="3" fontId="0" fillId="24" borderId="205" xfId="0" applyNumberFormat="1" applyFill="1" applyBorder="1" applyAlignment="1">
      <alignment horizontal="right" vertical="center"/>
    </xf>
    <xf numFmtId="3" fontId="0" fillId="0" borderId="205" xfId="0" applyNumberFormat="1" applyBorder="1" applyAlignment="1">
      <alignment horizontal="right" vertical="center"/>
    </xf>
    <xf numFmtId="0" fontId="0" fillId="0" borderId="147" xfId="0" applyBorder="1" applyAlignment="1">
      <alignment horizontal="left" vertical="center"/>
    </xf>
    <xf numFmtId="0" fontId="0" fillId="0" borderId="52" xfId="0" applyBorder="1" applyAlignment="1">
      <alignment horizontal="center" vertical="center"/>
    </xf>
    <xf numFmtId="3" fontId="0" fillId="24" borderId="170" xfId="0" applyNumberFormat="1" applyFill="1" applyBorder="1" applyAlignment="1">
      <alignment horizontal="right" vertical="center"/>
    </xf>
    <xf numFmtId="3" fontId="0" fillId="24" borderId="52" xfId="0" applyNumberFormat="1" applyFill="1" applyBorder="1" applyAlignment="1">
      <alignment horizontal="right" vertical="center"/>
    </xf>
    <xf numFmtId="3" fontId="0" fillId="0" borderId="52" xfId="0" applyNumberFormat="1" applyBorder="1" applyAlignment="1">
      <alignment horizontal="right" vertical="center"/>
    </xf>
    <xf numFmtId="0" fontId="0" fillId="0" borderId="200" xfId="0" applyBorder="1" applyAlignment="1">
      <alignment horizontal="left" vertical="center"/>
    </xf>
    <xf numFmtId="0" fontId="0" fillId="0" borderId="70" xfId="0" applyBorder="1" applyAlignment="1">
      <alignment horizontal="center" vertical="center"/>
    </xf>
    <xf numFmtId="3" fontId="0" fillId="24" borderId="171" xfId="0" applyNumberFormat="1" applyFill="1" applyBorder="1" applyAlignment="1">
      <alignment horizontal="right" vertical="center"/>
    </xf>
    <xf numFmtId="3" fontId="0" fillId="24" borderId="70" xfId="0" applyNumberFormat="1" applyFill="1" applyBorder="1" applyAlignment="1">
      <alignment horizontal="right" vertical="center"/>
    </xf>
    <xf numFmtId="3" fontId="0" fillId="0" borderId="70" xfId="0" applyNumberFormat="1" applyBorder="1" applyAlignment="1">
      <alignment horizontal="right" vertical="center"/>
    </xf>
    <xf numFmtId="0" fontId="0" fillId="0" borderId="173" xfId="0" applyBorder="1" applyAlignment="1">
      <alignment horizontal="left" vertical="center"/>
    </xf>
    <xf numFmtId="0" fontId="0" fillId="0" borderId="69" xfId="0" applyBorder="1" applyAlignment="1">
      <alignment horizontal="center" vertical="center"/>
    </xf>
    <xf numFmtId="3" fontId="0" fillId="24" borderId="172" xfId="0" applyNumberFormat="1" applyFill="1" applyBorder="1" applyAlignment="1">
      <alignment horizontal="right" vertical="center"/>
    </xf>
    <xf numFmtId="3" fontId="0" fillId="24" borderId="69" xfId="0" applyNumberFormat="1" applyFill="1" applyBorder="1" applyAlignment="1">
      <alignment horizontal="right" vertical="center"/>
    </xf>
    <xf numFmtId="3" fontId="0" fillId="0" borderId="50" xfId="0" applyNumberFormat="1" applyBorder="1" applyAlignment="1">
      <alignment horizontal="right" vertical="center"/>
    </xf>
    <xf numFmtId="0" fontId="0" fillId="24" borderId="79" xfId="0" applyFill="1" applyBorder="1" applyAlignment="1">
      <alignment horizontal="left" vertical="center"/>
    </xf>
    <xf numFmtId="0" fontId="0" fillId="0" borderId="110" xfId="0" applyBorder="1" applyAlignment="1">
      <alignment horizontal="center" vertical="center"/>
    </xf>
    <xf numFmtId="3" fontId="0" fillId="24" borderId="121" xfId="0" applyNumberFormat="1" applyFill="1" applyBorder="1" applyAlignment="1">
      <alignment horizontal="right" vertical="center"/>
    </xf>
    <xf numFmtId="3" fontId="0" fillId="24" borderId="110" xfId="0" applyNumberFormat="1" applyFill="1" applyBorder="1" applyAlignment="1">
      <alignment horizontal="right" vertical="center"/>
    </xf>
    <xf numFmtId="3" fontId="0" fillId="0" borderId="110" xfId="0" applyNumberFormat="1" applyBorder="1" applyAlignment="1">
      <alignment horizontal="right" vertical="center"/>
    </xf>
    <xf numFmtId="0" fontId="0" fillId="24" borderId="44" xfId="0" applyFill="1" applyBorder="1" applyAlignment="1">
      <alignment horizontal="left" vertical="center"/>
    </xf>
    <xf numFmtId="0" fontId="0" fillId="0" borderId="104" xfId="0" applyBorder="1" applyAlignment="1">
      <alignment horizontal="center" vertical="center"/>
    </xf>
    <xf numFmtId="3" fontId="0" fillId="24" borderId="119" xfId="0" applyNumberFormat="1" applyFill="1" applyBorder="1" applyAlignment="1">
      <alignment horizontal="right" vertical="center"/>
    </xf>
    <xf numFmtId="3" fontId="0" fillId="24" borderId="104" xfId="0" applyNumberFormat="1" applyFill="1" applyBorder="1" applyAlignment="1">
      <alignment horizontal="right" vertical="center"/>
    </xf>
    <xf numFmtId="3" fontId="0" fillId="0" borderId="104" xfId="0" applyNumberFormat="1" applyBorder="1" applyAlignment="1">
      <alignment horizontal="right" vertical="center"/>
    </xf>
    <xf numFmtId="0" fontId="0" fillId="0" borderId="113" xfId="0" applyBorder="1" applyAlignment="1">
      <alignment horizontal="center" vertical="center"/>
    </xf>
    <xf numFmtId="3" fontId="0" fillId="24" borderId="122" xfId="0" applyNumberFormat="1" applyFill="1" applyBorder="1" applyAlignment="1">
      <alignment horizontal="right" vertical="center"/>
    </xf>
    <xf numFmtId="3" fontId="0" fillId="24" borderId="113" xfId="0" applyNumberFormat="1" applyFill="1" applyBorder="1" applyAlignment="1">
      <alignment horizontal="right" vertical="center"/>
    </xf>
    <xf numFmtId="3" fontId="0" fillId="0" borderId="113" xfId="0" applyNumberFormat="1" applyBorder="1" applyAlignment="1">
      <alignment horizontal="right" vertical="center"/>
    </xf>
    <xf numFmtId="0" fontId="0" fillId="25" borderId="75" xfId="0" applyFill="1" applyBorder="1" applyAlignment="1">
      <alignment horizontal="center" vertical="center"/>
    </xf>
    <xf numFmtId="3" fontId="0" fillId="25" borderId="75" xfId="0" applyNumberFormat="1" applyFill="1" applyBorder="1" applyAlignment="1">
      <alignment horizontal="right" vertical="center"/>
    </xf>
    <xf numFmtId="3" fontId="0" fillId="25" borderId="95" xfId="0" applyNumberFormat="1" applyFill="1" applyBorder="1" applyAlignment="1">
      <alignment horizontal="right" vertical="center"/>
    </xf>
    <xf numFmtId="0" fontId="0" fillId="25" borderId="38" xfId="0" applyFill="1" applyBorder="1" applyAlignment="1">
      <alignment horizontal="center" vertical="center"/>
    </xf>
    <xf numFmtId="3" fontId="0" fillId="25" borderId="307" xfId="0" applyNumberFormat="1" applyFill="1" applyBorder="1" applyAlignment="1">
      <alignment horizontal="right" vertical="center"/>
    </xf>
    <xf numFmtId="3" fontId="0" fillId="25" borderId="38" xfId="0" applyNumberFormat="1" applyFill="1" applyBorder="1" applyAlignment="1">
      <alignment horizontal="right" vertical="center"/>
    </xf>
    <xf numFmtId="3" fontId="0" fillId="25" borderId="93" xfId="0" applyNumberFormat="1" applyFill="1" applyBorder="1" applyAlignment="1">
      <alignment horizontal="right" vertical="center"/>
    </xf>
    <xf numFmtId="0" fontId="88" fillId="0" borderId="0" xfId="0" applyFont="1" applyAlignment="1">
      <alignment vertical="center"/>
    </xf>
    <xf numFmtId="3" fontId="0" fillId="0" borderId="68" xfId="0" applyNumberFormat="1" applyBorder="1" applyAlignment="1">
      <alignment horizontal="right" vertical="center"/>
    </xf>
    <xf numFmtId="0" fontId="0" fillId="0" borderId="63" xfId="0" applyBorder="1" applyAlignment="1">
      <alignment horizontal="left" vertical="center"/>
    </xf>
    <xf numFmtId="0" fontId="0" fillId="25" borderId="15" xfId="0" applyFill="1" applyBorder="1" applyAlignment="1">
      <alignment horizontal="left" vertical="center"/>
    </xf>
    <xf numFmtId="0" fontId="0" fillId="25" borderId="49" xfId="0" applyFill="1" applyBorder="1" applyAlignment="1">
      <alignment horizontal="left" vertical="center"/>
    </xf>
    <xf numFmtId="0" fontId="0" fillId="25" borderId="11" xfId="0" applyFill="1" applyBorder="1" applyAlignment="1">
      <alignment horizontal="left" vertical="center"/>
    </xf>
    <xf numFmtId="0" fontId="0" fillId="25" borderId="78" xfId="0" applyFill="1" applyBorder="1" applyAlignment="1">
      <alignment horizontal="left" vertical="center"/>
    </xf>
    <xf numFmtId="3" fontId="0" fillId="34" borderId="6" xfId="0" applyNumberFormat="1" applyFill="1" applyBorder="1" applyAlignment="1">
      <alignment horizontal="right" vertical="center"/>
    </xf>
    <xf numFmtId="3" fontId="0" fillId="34" borderId="2" xfId="0" applyNumberFormat="1" applyFill="1" applyBorder="1" applyAlignment="1">
      <alignment horizontal="right" vertical="center"/>
    </xf>
    <xf numFmtId="3" fontId="0" fillId="34" borderId="50" xfId="0" applyNumberFormat="1" applyFill="1" applyBorder="1" applyAlignment="1">
      <alignment horizontal="right" vertical="center"/>
    </xf>
    <xf numFmtId="3" fontId="0" fillId="34" borderId="51" xfId="0" applyNumberFormat="1" applyFill="1" applyBorder="1" applyAlignment="1">
      <alignment horizontal="right" vertical="center"/>
    </xf>
    <xf numFmtId="3" fontId="0" fillId="34" borderId="207" xfId="0" applyNumberFormat="1" applyFill="1" applyBorder="1" applyAlignment="1">
      <alignment horizontal="right" vertical="center"/>
    </xf>
    <xf numFmtId="3" fontId="0" fillId="34" borderId="206" xfId="0" applyNumberFormat="1" applyFill="1" applyBorder="1" applyAlignment="1">
      <alignment horizontal="right" vertical="center"/>
    </xf>
    <xf numFmtId="3" fontId="0" fillId="34" borderId="168" xfId="0" applyNumberFormat="1" applyFill="1" applyBorder="1" applyAlignment="1">
      <alignment horizontal="right" vertical="center"/>
    </xf>
    <xf numFmtId="3" fontId="0" fillId="34" borderId="202" xfId="0" applyNumberFormat="1" applyFill="1" applyBorder="1" applyAlignment="1">
      <alignment horizontal="right" vertical="center"/>
    </xf>
    <xf numFmtId="3" fontId="0" fillId="34" borderId="169" xfId="0" applyNumberFormat="1" applyFill="1" applyBorder="1" applyAlignment="1">
      <alignment horizontal="right" vertical="center"/>
    </xf>
    <xf numFmtId="3" fontId="0" fillId="34" borderId="203" xfId="0" applyNumberFormat="1" applyFill="1" applyBorder="1" applyAlignment="1">
      <alignment horizontal="right" vertical="center"/>
    </xf>
    <xf numFmtId="3" fontId="0" fillId="34" borderId="308" xfId="0" applyNumberFormat="1" applyFill="1" applyBorder="1" applyAlignment="1">
      <alignment horizontal="right" vertical="center"/>
    </xf>
    <xf numFmtId="3" fontId="0" fillId="34" borderId="21" xfId="0" applyNumberFormat="1" applyFill="1" applyBorder="1" applyAlignment="1">
      <alignment horizontal="right" vertical="center"/>
    </xf>
    <xf numFmtId="3" fontId="0" fillId="34" borderId="205" xfId="0" applyNumberFormat="1" applyFill="1" applyBorder="1" applyAlignment="1">
      <alignment horizontal="right" vertical="center"/>
    </xf>
    <xf numFmtId="3" fontId="0" fillId="34" borderId="52" xfId="0" applyNumberFormat="1" applyFill="1" applyBorder="1" applyAlignment="1">
      <alignment horizontal="right" vertical="center"/>
    </xf>
    <xf numFmtId="3" fontId="0" fillId="34" borderId="70" xfId="0" applyNumberFormat="1" applyFill="1" applyBorder="1" applyAlignment="1">
      <alignment horizontal="right" vertical="center"/>
    </xf>
    <xf numFmtId="3" fontId="0" fillId="34" borderId="69" xfId="0" applyNumberFormat="1" applyFill="1" applyBorder="1" applyAlignment="1">
      <alignment horizontal="right" vertical="center"/>
    </xf>
    <xf numFmtId="3" fontId="0" fillId="34" borderId="110" xfId="0" applyNumberFormat="1" applyFill="1" applyBorder="1" applyAlignment="1">
      <alignment horizontal="right" vertical="center"/>
    </xf>
    <xf numFmtId="3" fontId="0" fillId="34" borderId="104" xfId="0" applyNumberFormat="1" applyFill="1" applyBorder="1" applyAlignment="1">
      <alignment horizontal="right" vertical="center"/>
    </xf>
    <xf numFmtId="3" fontId="0" fillId="34" borderId="64" xfId="0" applyNumberFormat="1" applyFill="1" applyBorder="1" applyAlignment="1">
      <alignment horizontal="right" vertical="center"/>
    </xf>
    <xf numFmtId="0" fontId="0" fillId="0" borderId="67" xfId="0" applyBorder="1" applyAlignment="1">
      <alignment horizontal="left" vertical="center"/>
    </xf>
    <xf numFmtId="0" fontId="0" fillId="0" borderId="50" xfId="0" applyBorder="1" applyAlignment="1">
      <alignment horizontal="left" vertical="center"/>
    </xf>
    <xf numFmtId="3" fontId="0" fillId="0" borderId="6" xfId="0" applyNumberFormat="1" applyBorder="1" applyAlignment="1">
      <alignment horizontal="right" vertical="center"/>
    </xf>
    <xf numFmtId="0" fontId="0" fillId="0" borderId="154" xfId="0" applyBorder="1" applyAlignment="1">
      <alignment horizontal="left" vertical="center"/>
    </xf>
    <xf numFmtId="0" fontId="0" fillId="0" borderId="53" xfId="0" applyBorder="1" applyAlignment="1">
      <alignment horizontal="center" vertical="center"/>
    </xf>
    <xf numFmtId="3" fontId="0" fillId="34" borderId="53" xfId="0" applyNumberFormat="1" applyFill="1" applyBorder="1" applyAlignment="1">
      <alignment horizontal="right" vertical="center"/>
    </xf>
    <xf numFmtId="3" fontId="0" fillId="24" borderId="220" xfId="0" applyNumberFormat="1" applyFill="1" applyBorder="1" applyAlignment="1">
      <alignment horizontal="right" vertical="center"/>
    </xf>
    <xf numFmtId="3" fontId="0" fillId="24" borderId="53" xfId="0" applyNumberFormat="1" applyFill="1" applyBorder="1" applyAlignment="1">
      <alignment horizontal="right" vertical="center"/>
    </xf>
    <xf numFmtId="3" fontId="0" fillId="0" borderId="53" xfId="0" applyNumberFormat="1" applyBorder="1" applyAlignment="1">
      <alignment horizontal="right" vertical="center"/>
    </xf>
    <xf numFmtId="0" fontId="0" fillId="24" borderId="45" xfId="0" applyFill="1" applyBorder="1" applyAlignment="1">
      <alignment horizontal="left" vertical="center"/>
    </xf>
    <xf numFmtId="3" fontId="0" fillId="34" borderId="113" xfId="0" applyNumberFormat="1" applyFill="1" applyBorder="1" applyAlignment="1">
      <alignment horizontal="right" vertical="center"/>
    </xf>
    <xf numFmtId="187" fontId="0" fillId="0" borderId="0" xfId="226" applyNumberFormat="1" applyFont="1" applyAlignment="1">
      <alignment horizontal="center" vertical="center" wrapText="1"/>
    </xf>
    <xf numFmtId="187" fontId="0" fillId="0" borderId="0" xfId="226" applyNumberFormat="1" applyFont="1" applyAlignment="1">
      <alignment horizontal="left" vertical="center" wrapText="1"/>
    </xf>
    <xf numFmtId="187" fontId="0" fillId="0" borderId="0" xfId="226" applyNumberFormat="1" applyFont="1" applyAlignment="1">
      <alignment horizontal="left" vertical="center"/>
    </xf>
    <xf numFmtId="0" fontId="0" fillId="0" borderId="204" xfId="0"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0" fillId="0" borderId="63" xfId="0" applyBorder="1" applyAlignment="1">
      <alignment horizontal="center" vertical="center" wrapText="1"/>
    </xf>
    <xf numFmtId="0" fontId="0" fillId="0" borderId="68" xfId="0" applyBorder="1" applyAlignment="1">
      <alignment horizontal="center" vertical="center" wrapText="1"/>
    </xf>
    <xf numFmtId="0" fontId="0" fillId="0" borderId="64" xfId="0" applyBorder="1" applyAlignment="1">
      <alignment horizontal="center" vertical="center" shrinkToFit="1"/>
    </xf>
    <xf numFmtId="0" fontId="2" fillId="0" borderId="0" xfId="218" applyAlignment="1">
      <alignment horizontal="right" vertical="center"/>
    </xf>
    <xf numFmtId="0" fontId="2" fillId="0" borderId="0" xfId="218" applyAlignment="1">
      <alignment vertical="center"/>
    </xf>
    <xf numFmtId="0" fontId="89" fillId="0" borderId="0" xfId="218" applyFont="1" applyAlignment="1">
      <alignment vertical="center"/>
    </xf>
    <xf numFmtId="0" fontId="8" fillId="0" borderId="0" xfId="218" applyFont="1" applyAlignment="1">
      <alignment horizontal="center" vertical="center"/>
    </xf>
    <xf numFmtId="181" fontId="8" fillId="0" borderId="0" xfId="218" applyNumberFormat="1" applyFont="1" applyAlignment="1">
      <alignment vertical="center"/>
    </xf>
    <xf numFmtId="0" fontId="54" fillId="27" borderId="115" xfId="218" applyFont="1" applyFill="1" applyBorder="1" applyAlignment="1">
      <alignment horizontal="center" vertical="center"/>
    </xf>
    <xf numFmtId="0" fontId="54" fillId="27" borderId="123" xfId="218" applyFont="1" applyFill="1" applyBorder="1" applyAlignment="1">
      <alignment horizontal="center" vertical="center"/>
    </xf>
    <xf numFmtId="0" fontId="54" fillId="27" borderId="51" xfId="218" quotePrefix="1" applyFont="1" applyFill="1" applyBorder="1" applyAlignment="1">
      <alignment horizontal="center" vertical="center"/>
    </xf>
    <xf numFmtId="0" fontId="54" fillId="27" borderId="50" xfId="218" quotePrefix="1" applyFont="1" applyFill="1" applyBorder="1" applyAlignment="1">
      <alignment horizontal="center" vertical="center"/>
    </xf>
    <xf numFmtId="0" fontId="7" fillId="25" borderId="14" xfId="218" applyFont="1" applyFill="1" applyBorder="1" applyAlignment="1">
      <alignment horizontal="left" vertical="center"/>
    </xf>
    <xf numFmtId="0" fontId="7" fillId="25" borderId="15" xfId="218" applyFont="1" applyFill="1" applyBorder="1" applyAlignment="1">
      <alignment horizontal="left" vertical="center"/>
    </xf>
    <xf numFmtId="0" fontId="7" fillId="25" borderId="15" xfId="218" applyFont="1" applyFill="1" applyBorder="1" applyAlignment="1">
      <alignment horizontal="center" vertical="center"/>
    </xf>
    <xf numFmtId="0" fontId="7" fillId="0" borderId="15" xfId="218" applyFont="1" applyBorder="1" applyAlignment="1">
      <alignment horizontal="center" vertical="center"/>
    </xf>
    <xf numFmtId="181" fontId="7" fillId="0" borderId="43" xfId="218" applyNumberFormat="1" applyFont="1" applyBorder="1" applyAlignment="1">
      <alignment vertical="center"/>
    </xf>
    <xf numFmtId="181" fontId="7" fillId="0" borderId="35" xfId="218" applyNumberFormat="1" applyFont="1" applyBorder="1" applyAlignment="1">
      <alignment vertical="center"/>
    </xf>
    <xf numFmtId="181" fontId="7" fillId="0" borderId="62" xfId="218" applyNumberFormat="1" applyFont="1" applyBorder="1" applyAlignment="1">
      <alignment vertical="center"/>
    </xf>
    <xf numFmtId="0" fontId="7" fillId="26" borderId="65" xfId="218" applyFont="1" applyFill="1" applyBorder="1" applyAlignment="1">
      <alignment horizontal="left" vertical="center"/>
    </xf>
    <xf numFmtId="0" fontId="7" fillId="26" borderId="63" xfId="218" applyFont="1" applyFill="1" applyBorder="1" applyAlignment="1">
      <alignment horizontal="left" vertical="center"/>
    </xf>
    <xf numFmtId="0" fontId="7" fillId="26" borderId="63" xfId="218" applyFont="1" applyFill="1" applyBorder="1" applyAlignment="1">
      <alignment horizontal="center" vertical="center"/>
    </xf>
    <xf numFmtId="0" fontId="7" fillId="0" borderId="63" xfId="218" applyFont="1" applyBorder="1" applyAlignment="1">
      <alignment horizontal="center" vertical="center"/>
    </xf>
    <xf numFmtId="181" fontId="7" fillId="0" borderId="57" xfId="218" applyNumberFormat="1" applyFont="1" applyBorder="1" applyAlignment="1">
      <alignment vertical="center"/>
    </xf>
    <xf numFmtId="181" fontId="7" fillId="0" borderId="2" xfId="218" applyNumberFormat="1" applyFont="1" applyBorder="1" applyAlignment="1">
      <alignment vertical="center"/>
    </xf>
    <xf numFmtId="181" fontId="7" fillId="0" borderId="36" xfId="218" applyNumberFormat="1" applyFont="1" applyBorder="1" applyAlignment="1">
      <alignment vertical="center"/>
    </xf>
    <xf numFmtId="0" fontId="7" fillId="26" borderId="18" xfId="218" applyFont="1" applyFill="1" applyBorder="1" applyAlignment="1">
      <alignment horizontal="left" vertical="center"/>
    </xf>
    <xf numFmtId="0" fontId="7" fillId="0" borderId="67" xfId="218" applyFont="1" applyBorder="1" applyAlignment="1">
      <alignment horizontal="left" vertical="center"/>
    </xf>
    <xf numFmtId="181" fontId="7" fillId="0" borderId="83" xfId="218" applyNumberFormat="1" applyFont="1" applyBorder="1" applyAlignment="1">
      <alignment vertical="center"/>
    </xf>
    <xf numFmtId="181" fontId="7" fillId="0" borderId="64" xfId="218" applyNumberFormat="1" applyFont="1" applyBorder="1" applyAlignment="1">
      <alignment vertical="center"/>
    </xf>
    <xf numFmtId="0" fontId="7" fillId="26" borderId="17" xfId="0" applyFont="1" applyFill="1" applyBorder="1" applyAlignment="1">
      <alignment vertical="center"/>
    </xf>
    <xf numFmtId="0" fontId="7" fillId="0" borderId="37" xfId="0" applyFont="1" applyBorder="1" applyAlignment="1">
      <alignment vertical="center"/>
    </xf>
    <xf numFmtId="0" fontId="7" fillId="0" borderId="11" xfId="218" applyFont="1" applyBorder="1" applyAlignment="1">
      <alignment vertical="center"/>
    </xf>
    <xf numFmtId="0" fontId="7" fillId="0" borderId="11" xfId="0" applyFont="1" applyBorder="1" applyAlignment="1">
      <alignment vertical="center"/>
    </xf>
    <xf numFmtId="0" fontId="7" fillId="0" borderId="11" xfId="0" applyFont="1" applyBorder="1" applyAlignment="1">
      <alignment horizontal="center" vertical="center"/>
    </xf>
    <xf numFmtId="181" fontId="7" fillId="0" borderId="72" xfId="218" applyNumberFormat="1" applyFont="1" applyBorder="1" applyAlignment="1">
      <alignment vertical="center"/>
    </xf>
    <xf numFmtId="181" fontId="7" fillId="0" borderId="38" xfId="218" applyNumberFormat="1" applyFont="1" applyBorder="1" applyAlignment="1">
      <alignment vertical="center"/>
    </xf>
    <xf numFmtId="181" fontId="7" fillId="0" borderId="39" xfId="218" applyNumberFormat="1" applyFont="1" applyBorder="1" applyAlignment="1">
      <alignment vertical="center"/>
    </xf>
    <xf numFmtId="0" fontId="54" fillId="0" borderId="0" xfId="218" applyFont="1" applyAlignment="1">
      <alignment horizontal="left" vertical="center"/>
    </xf>
    <xf numFmtId="0" fontId="62" fillId="0" borderId="0" xfId="218" applyFont="1" applyAlignment="1">
      <alignment vertical="center"/>
    </xf>
    <xf numFmtId="0" fontId="54" fillId="0" borderId="15" xfId="218" applyFont="1" applyBorder="1" applyAlignment="1">
      <alignment horizontal="center" vertical="center"/>
    </xf>
    <xf numFmtId="0" fontId="54" fillId="0" borderId="71" xfId="218" applyFont="1" applyBorder="1" applyAlignment="1">
      <alignment horizontal="center" vertical="center"/>
    </xf>
    <xf numFmtId="0" fontId="54" fillId="0" borderId="42" xfId="218" applyFont="1" applyBorder="1" applyAlignment="1">
      <alignment horizontal="center" vertical="center"/>
    </xf>
    <xf numFmtId="0" fontId="54" fillId="0" borderId="89" xfId="218" quotePrefix="1" applyFont="1" applyBorder="1" applyAlignment="1">
      <alignment horizontal="center" vertical="center"/>
    </xf>
    <xf numFmtId="0" fontId="54" fillId="0" borderId="74" xfId="218" quotePrefix="1" applyFont="1" applyBorder="1" applyAlignment="1">
      <alignment horizontal="center" vertical="center"/>
    </xf>
    <xf numFmtId="0" fontId="7" fillId="0" borderId="14" xfId="0" applyFont="1" applyBorder="1" applyAlignment="1">
      <alignment vertical="center"/>
    </xf>
    <xf numFmtId="0" fontId="7" fillId="0" borderId="15" xfId="0" applyFont="1" applyBorder="1" applyAlignment="1">
      <alignment vertical="center"/>
    </xf>
    <xf numFmtId="0" fontId="54" fillId="0" borderId="49" xfId="218" applyFont="1" applyBorder="1" applyAlignment="1">
      <alignment horizontal="center" vertical="center"/>
    </xf>
    <xf numFmtId="181" fontId="91" fillId="0" borderId="75" xfId="0" applyNumberFormat="1" applyFont="1" applyBorder="1" applyAlignment="1">
      <alignment horizontal="right" vertical="center"/>
    </xf>
    <xf numFmtId="181" fontId="91" fillId="0" borderId="48" xfId="0" applyNumberFormat="1" applyFont="1" applyBorder="1" applyAlignment="1">
      <alignment horizontal="right" vertical="center"/>
    </xf>
    <xf numFmtId="181" fontId="7" fillId="0" borderId="40" xfId="0" applyNumberFormat="1" applyFont="1" applyBorder="1" applyAlignment="1">
      <alignment horizontal="center" vertical="center"/>
    </xf>
    <xf numFmtId="181" fontId="7" fillId="0" borderId="80" xfId="0" applyNumberFormat="1" applyFont="1" applyBorder="1" applyAlignment="1">
      <alignment horizontal="center" vertical="center"/>
    </xf>
    <xf numFmtId="181" fontId="91" fillId="35" borderId="309" xfId="85" applyNumberFormat="1" applyFont="1" applyFill="1" applyBorder="1" applyAlignment="1">
      <alignment vertical="center"/>
    </xf>
    <xf numFmtId="0" fontId="54" fillId="0" borderId="1" xfId="218" applyFont="1" applyBorder="1" applyAlignment="1">
      <alignment vertical="center"/>
    </xf>
    <xf numFmtId="0" fontId="54" fillId="25" borderId="3" xfId="0" applyFont="1" applyFill="1" applyBorder="1" applyAlignment="1">
      <alignment vertical="center"/>
    </xf>
    <xf numFmtId="0" fontId="54" fillId="25" borderId="4" xfId="218" applyFont="1" applyFill="1" applyBorder="1" applyAlignment="1">
      <alignment vertical="center"/>
    </xf>
    <xf numFmtId="0" fontId="54" fillId="25" borderId="4" xfId="0" applyFont="1" applyFill="1" applyBorder="1" applyAlignment="1">
      <alignment vertical="center"/>
    </xf>
    <xf numFmtId="0" fontId="54" fillId="0" borderId="6" xfId="218" applyFont="1" applyBorder="1" applyAlignment="1">
      <alignment horizontal="center" vertical="center"/>
    </xf>
    <xf numFmtId="176" fontId="54" fillId="24" borderId="2" xfId="0" applyNumberFormat="1" applyFont="1" applyFill="1" applyBorder="1" applyAlignment="1">
      <alignment vertical="center"/>
    </xf>
    <xf numFmtId="176" fontId="54" fillId="24" borderId="3" xfId="0" applyNumberFormat="1" applyFont="1" applyFill="1" applyBorder="1" applyAlignment="1">
      <alignment vertical="center"/>
    </xf>
    <xf numFmtId="181" fontId="54" fillId="0" borderId="57" xfId="0" applyNumberFormat="1" applyFont="1" applyBorder="1" applyAlignment="1">
      <alignment horizontal="center" vertical="center"/>
    </xf>
    <xf numFmtId="181" fontId="54" fillId="0" borderId="81" xfId="0" applyNumberFormat="1" applyFont="1" applyBorder="1" applyAlignment="1">
      <alignment horizontal="center" vertical="center"/>
    </xf>
    <xf numFmtId="181" fontId="62" fillId="25" borderId="36" xfId="85" applyNumberFormat="1" applyFont="1" applyFill="1" applyBorder="1" applyAlignment="1">
      <alignment vertical="center"/>
    </xf>
    <xf numFmtId="0" fontId="54" fillId="0" borderId="54" xfId="218" applyFont="1" applyBorder="1" applyAlignment="1">
      <alignment vertical="center"/>
    </xf>
    <xf numFmtId="0" fontId="54" fillId="26" borderId="37" xfId="0" applyFont="1" applyFill="1" applyBorder="1" applyAlignment="1">
      <alignment vertical="center"/>
    </xf>
    <xf numFmtId="0" fontId="54" fillId="26" borderId="11" xfId="218" applyFont="1" applyFill="1" applyBorder="1" applyAlignment="1">
      <alignment vertical="center"/>
    </xf>
    <xf numFmtId="0" fontId="54" fillId="26" borderId="11" xfId="0" applyFont="1" applyFill="1" applyBorder="1" applyAlignment="1">
      <alignment vertical="center"/>
    </xf>
    <xf numFmtId="0" fontId="54" fillId="0" borderId="78" xfId="218" applyFont="1" applyBorder="1" applyAlignment="1">
      <alignment horizontal="center" vertical="center"/>
    </xf>
    <xf numFmtId="176" fontId="54" fillId="24" borderId="37" xfId="0" applyNumberFormat="1" applyFont="1" applyFill="1" applyBorder="1" applyAlignment="1">
      <alignment vertical="center"/>
    </xf>
    <xf numFmtId="181" fontId="54" fillId="0" borderId="72" xfId="0" applyNumberFormat="1" applyFont="1" applyBorder="1" applyAlignment="1">
      <alignment horizontal="center" vertical="center"/>
    </xf>
    <xf numFmtId="181" fontId="54" fillId="0" borderId="82" xfId="0" applyNumberFormat="1" applyFont="1" applyBorder="1" applyAlignment="1">
      <alignment horizontal="center" vertical="center"/>
    </xf>
    <xf numFmtId="181" fontId="62" fillId="26" borderId="39" xfId="85" applyNumberFormat="1" applyFont="1" applyFill="1" applyBorder="1" applyAlignment="1">
      <alignment vertical="center"/>
    </xf>
    <xf numFmtId="0" fontId="54" fillId="0" borderId="0" xfId="0" applyFont="1" applyAlignment="1">
      <alignment vertical="center"/>
    </xf>
    <xf numFmtId="0" fontId="54" fillId="25" borderId="14" xfId="218" applyFont="1" applyFill="1" applyBorder="1" applyAlignment="1">
      <alignment vertical="center"/>
    </xf>
    <xf numFmtId="0" fontId="54" fillId="25" borderId="15" xfId="218" applyFont="1" applyFill="1" applyBorder="1" applyAlignment="1">
      <alignment vertical="center"/>
    </xf>
    <xf numFmtId="0" fontId="54" fillId="0" borderId="84" xfId="218" applyFont="1" applyBorder="1" applyAlignment="1">
      <alignment horizontal="center" vertical="center"/>
    </xf>
    <xf numFmtId="38" fontId="54" fillId="0" borderId="86" xfId="14" applyFont="1" applyFill="1" applyBorder="1" applyAlignment="1">
      <alignment vertical="center"/>
    </xf>
    <xf numFmtId="38" fontId="62" fillId="0" borderId="75" xfId="14" applyFont="1" applyFill="1" applyBorder="1" applyAlignment="1">
      <alignment vertical="center"/>
    </xf>
    <xf numFmtId="0" fontId="54" fillId="25" borderId="18" xfId="218" applyFont="1" applyFill="1" applyBorder="1" applyAlignment="1">
      <alignment vertical="center"/>
    </xf>
    <xf numFmtId="0" fontId="54" fillId="0" borderId="14" xfId="218" applyFont="1" applyBorder="1" applyAlignment="1">
      <alignment vertical="center"/>
    </xf>
    <xf numFmtId="0" fontId="54" fillId="0" borderId="60" xfId="218" applyFont="1" applyBorder="1" applyAlignment="1">
      <alignment vertical="center"/>
    </xf>
    <xf numFmtId="0" fontId="54" fillId="0" borderId="22" xfId="218" applyFont="1" applyBorder="1" applyAlignment="1">
      <alignment horizontal="center" vertical="center"/>
    </xf>
    <xf numFmtId="38" fontId="54" fillId="0" borderId="85" xfId="14" applyFont="1" applyFill="1" applyBorder="1" applyAlignment="1">
      <alignment vertical="center"/>
    </xf>
    <xf numFmtId="38" fontId="62" fillId="0" borderId="75" xfId="218" applyNumberFormat="1" applyFont="1" applyBorder="1" applyAlignment="1">
      <alignment vertical="center"/>
    </xf>
    <xf numFmtId="38" fontId="62" fillId="0" borderId="62" xfId="14" applyFont="1" applyFill="1" applyBorder="1" applyAlignment="1">
      <alignment vertical="center"/>
    </xf>
    <xf numFmtId="0" fontId="54" fillId="0" borderId="18" xfId="218" applyFont="1" applyBorder="1" applyAlignment="1">
      <alignment vertical="center"/>
    </xf>
    <xf numFmtId="0" fontId="54" fillId="0" borderId="3" xfId="218" applyFont="1" applyBorder="1" applyAlignment="1">
      <alignment vertical="center"/>
    </xf>
    <xf numFmtId="0" fontId="54" fillId="0" borderId="4" xfId="218" applyFont="1" applyBorder="1" applyAlignment="1">
      <alignment vertical="center"/>
    </xf>
    <xf numFmtId="38" fontId="54" fillId="0" borderId="57" xfId="14" applyFont="1" applyFill="1" applyBorder="1" applyAlignment="1">
      <alignment vertical="center"/>
    </xf>
    <xf numFmtId="38" fontId="62" fillId="24" borderId="2" xfId="14" applyFont="1" applyFill="1" applyBorder="1" applyAlignment="1">
      <alignment vertical="center"/>
    </xf>
    <xf numFmtId="38" fontId="62" fillId="0" borderId="58" xfId="218" applyNumberFormat="1" applyFont="1" applyBorder="1" applyAlignment="1">
      <alignment vertical="center"/>
    </xf>
    <xf numFmtId="0" fontId="54" fillId="0" borderId="5" xfId="218" applyFont="1" applyBorder="1" applyAlignment="1">
      <alignment vertical="center"/>
    </xf>
    <xf numFmtId="0" fontId="54" fillId="0" borderId="7" xfId="218" applyFont="1" applyBorder="1" applyAlignment="1">
      <alignment vertical="center"/>
    </xf>
    <xf numFmtId="0" fontId="59" fillId="0" borderId="0" xfId="218" applyFont="1" applyAlignment="1">
      <alignment horizontal="right" vertical="center"/>
    </xf>
    <xf numFmtId="0" fontId="54" fillId="0" borderId="67" xfId="218" applyFont="1" applyBorder="1" applyAlignment="1">
      <alignment vertical="center"/>
    </xf>
    <xf numFmtId="0" fontId="54" fillId="0" borderId="63" xfId="218" applyFont="1" applyBorder="1" applyAlignment="1">
      <alignment vertical="center"/>
    </xf>
    <xf numFmtId="0" fontId="59" fillId="0" borderId="13" xfId="218" applyFont="1" applyBorder="1" applyAlignment="1">
      <alignment vertical="center"/>
    </xf>
    <xf numFmtId="38" fontId="62" fillId="0" borderId="36" xfId="218" applyNumberFormat="1" applyFont="1" applyBorder="1" applyAlignment="1">
      <alignment vertical="center"/>
    </xf>
    <xf numFmtId="0" fontId="54" fillId="0" borderId="55" xfId="218" applyFont="1" applyBorder="1" applyAlignment="1">
      <alignment vertical="center"/>
    </xf>
    <xf numFmtId="0" fontId="54" fillId="0" borderId="8" xfId="218" applyFont="1" applyBorder="1" applyAlignment="1">
      <alignment vertical="center"/>
    </xf>
    <xf numFmtId="0" fontId="54" fillId="0" borderId="74" xfId="218" applyFont="1" applyBorder="1" applyAlignment="1">
      <alignment horizontal="center" vertical="center"/>
    </xf>
    <xf numFmtId="38" fontId="54" fillId="0" borderId="56" xfId="14" applyFont="1" applyFill="1" applyBorder="1" applyAlignment="1">
      <alignment vertical="center"/>
    </xf>
    <xf numFmtId="38" fontId="62" fillId="0" borderId="41" xfId="218" applyNumberFormat="1" applyFont="1" applyBorder="1" applyAlignment="1">
      <alignment vertical="center"/>
    </xf>
    <xf numFmtId="0" fontId="54" fillId="0" borderId="15" xfId="218" applyFont="1" applyBorder="1" applyAlignment="1">
      <alignment vertical="center"/>
    </xf>
    <xf numFmtId="38" fontId="54" fillId="0" borderId="43" xfId="14" applyFont="1" applyFill="1" applyBorder="1" applyAlignment="1">
      <alignment vertical="center"/>
    </xf>
    <xf numFmtId="38" fontId="62" fillId="0" borderId="62" xfId="218" applyNumberFormat="1" applyFont="1" applyBorder="1" applyAlignment="1">
      <alignment vertical="center"/>
    </xf>
    <xf numFmtId="38" fontId="62" fillId="24" borderId="64" xfId="14" applyFont="1" applyFill="1" applyBorder="1" applyAlignment="1">
      <alignment vertical="center"/>
    </xf>
    <xf numFmtId="0" fontId="54" fillId="25" borderId="17" xfId="218" applyFont="1" applyFill="1" applyBorder="1" applyAlignment="1">
      <alignment vertical="center"/>
    </xf>
    <xf numFmtId="0" fontId="54" fillId="0" borderId="17" xfId="218" applyFont="1" applyBorder="1" applyAlignment="1">
      <alignment vertical="center"/>
    </xf>
    <xf numFmtId="38" fontId="54" fillId="0" borderId="72" xfId="14" applyFont="1" applyFill="1" applyBorder="1" applyAlignment="1">
      <alignment vertical="center"/>
    </xf>
    <xf numFmtId="38" fontId="62" fillId="24" borderId="38" xfId="14" applyFont="1" applyFill="1" applyBorder="1" applyAlignment="1">
      <alignment vertical="center"/>
    </xf>
    <xf numFmtId="0" fontId="54" fillId="0" borderId="0" xfId="218" applyFont="1"/>
    <xf numFmtId="0" fontId="54" fillId="26" borderId="14" xfId="218" applyFont="1" applyFill="1" applyBorder="1" applyAlignment="1">
      <alignment vertical="center"/>
    </xf>
    <xf numFmtId="0" fontId="54" fillId="26" borderId="15" xfId="218" applyFont="1" applyFill="1" applyBorder="1" applyAlignment="1">
      <alignment vertical="center"/>
    </xf>
    <xf numFmtId="181" fontId="62" fillId="26" borderId="62" xfId="85" applyNumberFormat="1" applyFont="1" applyFill="1" applyBorder="1" applyAlignment="1">
      <alignment vertical="center"/>
    </xf>
    <xf numFmtId="0" fontId="54" fillId="26" borderId="18" xfId="218" applyFont="1" applyFill="1" applyBorder="1" applyAlignment="1">
      <alignment vertical="center"/>
    </xf>
    <xf numFmtId="0" fontId="54" fillId="0" borderId="61" xfId="218" applyFont="1" applyBorder="1" applyAlignment="1">
      <alignment horizontal="center" vertical="center"/>
    </xf>
    <xf numFmtId="0" fontId="54" fillId="26" borderId="17" xfId="218" applyFont="1" applyFill="1" applyBorder="1" applyAlignment="1">
      <alignment vertical="center"/>
    </xf>
    <xf numFmtId="0" fontId="92" fillId="0" borderId="0" xfId="213" applyFont="1" applyAlignment="1">
      <alignment horizontal="left" vertical="center"/>
    </xf>
    <xf numFmtId="0" fontId="92" fillId="0" borderId="0" xfId="213" applyFont="1" applyAlignment="1">
      <alignment vertical="center"/>
    </xf>
    <xf numFmtId="0" fontId="28" fillId="0" borderId="0" xfId="213" applyFont="1" applyAlignment="1">
      <alignment vertical="center"/>
    </xf>
    <xf numFmtId="0" fontId="60" fillId="0" borderId="0" xfId="213" applyFont="1" applyAlignment="1">
      <alignment vertical="center"/>
    </xf>
    <xf numFmtId="0" fontId="94" fillId="0" borderId="0" xfId="213" applyFont="1" applyAlignment="1">
      <alignment vertical="center"/>
    </xf>
    <xf numFmtId="38" fontId="95" fillId="0" borderId="94" xfId="99" applyFont="1" applyFill="1" applyBorder="1" applyAlignment="1">
      <alignment vertical="center"/>
    </xf>
    <xf numFmtId="38" fontId="95" fillId="0" borderId="75" xfId="99" applyFont="1" applyFill="1" applyBorder="1" applyAlignment="1">
      <alignment vertical="center"/>
    </xf>
    <xf numFmtId="38" fontId="95" fillId="0" borderId="48" xfId="99" applyFont="1" applyFill="1" applyBorder="1" applyAlignment="1">
      <alignment vertical="center"/>
    </xf>
    <xf numFmtId="38" fontId="95" fillId="0" borderId="95" xfId="99" applyFont="1" applyFill="1" applyBorder="1" applyAlignment="1">
      <alignment vertical="center"/>
    </xf>
    <xf numFmtId="38" fontId="95" fillId="0" borderId="49" xfId="99" applyFont="1" applyFill="1" applyBorder="1" applyAlignment="1">
      <alignment vertical="center"/>
    </xf>
    <xf numFmtId="0" fontId="95" fillId="0" borderId="18" xfId="213" applyFont="1" applyBorder="1" applyAlignment="1">
      <alignment horizontal="left" vertical="center"/>
    </xf>
    <xf numFmtId="38" fontId="92" fillId="0" borderId="96" xfId="99" applyFont="1" applyFill="1" applyBorder="1" applyAlignment="1">
      <alignment vertical="center"/>
    </xf>
    <xf numFmtId="38" fontId="92" fillId="0" borderId="2" xfId="99" applyFont="1" applyFill="1" applyBorder="1" applyAlignment="1">
      <alignment vertical="center"/>
    </xf>
    <xf numFmtId="38" fontId="92" fillId="0" borderId="3" xfId="99" applyFont="1" applyFill="1" applyBorder="1" applyAlignment="1">
      <alignment vertical="center"/>
    </xf>
    <xf numFmtId="38" fontId="92" fillId="0" borderId="91" xfId="99" applyFont="1" applyFill="1" applyBorder="1" applyAlignment="1">
      <alignment vertical="center"/>
    </xf>
    <xf numFmtId="38" fontId="92" fillId="0" borderId="6" xfId="99" applyFont="1" applyFill="1" applyBorder="1" applyAlignment="1">
      <alignment vertical="center"/>
    </xf>
    <xf numFmtId="0" fontId="95" fillId="0" borderId="5" xfId="213" applyFont="1" applyBorder="1" applyAlignment="1">
      <alignment horizontal="left" vertical="center"/>
    </xf>
    <xf numFmtId="38" fontId="92" fillId="0" borderId="97" xfId="99" applyFont="1" applyFill="1" applyBorder="1" applyAlignment="1">
      <alignment vertical="center"/>
    </xf>
    <xf numFmtId="38" fontId="92" fillId="0" borderId="21" xfId="99" applyFont="1" applyFill="1" applyBorder="1" applyAlignment="1">
      <alignment vertical="center"/>
    </xf>
    <xf numFmtId="38" fontId="92" fillId="0" borderId="47" xfId="99" applyFont="1" applyFill="1" applyBorder="1" applyAlignment="1">
      <alignment vertical="center"/>
    </xf>
    <xf numFmtId="38" fontId="92" fillId="0" borderId="98" xfId="99" applyFont="1" applyFill="1" applyBorder="1" applyAlignment="1">
      <alignment vertical="center"/>
    </xf>
    <xf numFmtId="38" fontId="92" fillId="0" borderId="22" xfId="99" applyFont="1" applyFill="1" applyBorder="1" applyAlignment="1">
      <alignment vertical="center"/>
    </xf>
    <xf numFmtId="0" fontId="92" fillId="0" borderId="18" xfId="213" applyFont="1" applyBorder="1" applyAlignment="1">
      <alignment horizontal="left" vertical="center"/>
    </xf>
    <xf numFmtId="0" fontId="92" fillId="0" borderId="5" xfId="213" applyFont="1" applyBorder="1" applyAlignment="1">
      <alignment horizontal="left" vertical="center"/>
    </xf>
    <xf numFmtId="0" fontId="92" fillId="0" borderId="51" xfId="213" applyFont="1" applyBorder="1" applyAlignment="1">
      <alignment horizontal="center" vertical="center"/>
    </xf>
    <xf numFmtId="0" fontId="92" fillId="0" borderId="67" xfId="213" applyFont="1" applyBorder="1" applyAlignment="1">
      <alignment vertical="center"/>
    </xf>
    <xf numFmtId="38" fontId="92" fillId="0" borderId="87" xfId="99" applyFont="1" applyFill="1" applyBorder="1" applyAlignment="1">
      <alignment vertical="center"/>
    </xf>
    <xf numFmtId="38" fontId="92" fillId="0" borderId="64" xfId="99" applyFont="1" applyFill="1" applyBorder="1" applyAlignment="1">
      <alignment vertical="center"/>
    </xf>
    <xf numFmtId="38" fontId="92" fillId="0" borderId="5" xfId="99" applyFont="1" applyFill="1" applyBorder="1" applyAlignment="1">
      <alignment vertical="center"/>
    </xf>
    <xf numFmtId="38" fontId="92" fillId="0" borderId="99" xfId="99" applyFont="1" applyFill="1" applyBorder="1" applyAlignment="1">
      <alignment vertical="center"/>
    </xf>
    <xf numFmtId="38" fontId="92" fillId="0" borderId="68" xfId="99" applyFont="1" applyFill="1" applyBorder="1" applyAlignment="1">
      <alignment vertical="center"/>
    </xf>
    <xf numFmtId="0" fontId="92" fillId="0" borderId="44" xfId="213" applyFont="1" applyBorder="1" applyAlignment="1">
      <alignment horizontal="left" vertical="center"/>
    </xf>
    <xf numFmtId="38" fontId="92" fillId="24" borderId="100" xfId="99" applyFont="1" applyFill="1" applyBorder="1" applyAlignment="1">
      <alignment vertical="center"/>
    </xf>
    <xf numFmtId="38" fontId="92" fillId="24" borderId="101" xfId="99" applyFont="1" applyFill="1" applyBorder="1" applyAlignment="1">
      <alignment vertical="center"/>
    </xf>
    <xf numFmtId="38" fontId="92" fillId="24" borderId="117" xfId="99" applyFont="1" applyFill="1" applyBorder="1" applyAlignment="1">
      <alignment vertical="center"/>
    </xf>
    <xf numFmtId="38" fontId="92" fillId="24" borderId="102" xfId="99" applyFont="1" applyFill="1" applyBorder="1" applyAlignment="1">
      <alignment vertical="center"/>
    </xf>
    <xf numFmtId="38" fontId="92" fillId="24" borderId="118" xfId="99" applyFont="1" applyFill="1" applyBorder="1" applyAlignment="1">
      <alignment vertical="center"/>
    </xf>
    <xf numFmtId="38" fontId="92" fillId="24" borderId="103" xfId="99" applyFont="1" applyFill="1" applyBorder="1" applyAlignment="1">
      <alignment vertical="center"/>
    </xf>
    <xf numFmtId="38" fontId="92" fillId="24" borderId="104" xfId="99" applyFont="1" applyFill="1" applyBorder="1" applyAlignment="1">
      <alignment vertical="center"/>
    </xf>
    <xf numFmtId="38" fontId="92" fillId="24" borderId="44" xfId="99" applyFont="1" applyFill="1" applyBorder="1" applyAlignment="1">
      <alignment vertical="center"/>
    </xf>
    <xf numFmtId="38" fontId="92" fillId="24" borderId="105" xfId="99" applyFont="1" applyFill="1" applyBorder="1" applyAlignment="1">
      <alignment vertical="center"/>
    </xf>
    <xf numFmtId="38" fontId="92" fillId="24" borderId="119" xfId="99" applyFont="1" applyFill="1" applyBorder="1" applyAlignment="1">
      <alignment vertical="center"/>
    </xf>
    <xf numFmtId="0" fontId="92" fillId="0" borderId="73" xfId="213" applyFont="1" applyBorder="1" applyAlignment="1">
      <alignment horizontal="left" vertical="center"/>
    </xf>
    <xf numFmtId="0" fontId="95" fillId="0" borderId="45" xfId="213" applyFont="1" applyBorder="1" applyAlignment="1">
      <alignment horizontal="left" vertical="center"/>
    </xf>
    <xf numFmtId="38" fontId="92" fillId="24" borderId="106" xfId="99" applyFont="1" applyFill="1" applyBorder="1" applyAlignment="1">
      <alignment vertical="center"/>
    </xf>
    <xf numFmtId="38" fontId="92" fillId="24" borderId="107" xfId="99" applyFont="1" applyFill="1" applyBorder="1" applyAlignment="1">
      <alignment vertical="center"/>
    </xf>
    <xf numFmtId="38" fontId="92" fillId="24" borderId="73" xfId="99" applyFont="1" applyFill="1" applyBorder="1" applyAlignment="1">
      <alignment vertical="center"/>
    </xf>
    <xf numFmtId="38" fontId="92" fillId="24" borderId="108" xfId="99" applyFont="1" applyFill="1" applyBorder="1" applyAlignment="1">
      <alignment vertical="center"/>
    </xf>
    <xf numFmtId="38" fontId="92" fillId="24" borderId="120" xfId="99" applyFont="1" applyFill="1" applyBorder="1" applyAlignment="1">
      <alignment vertical="center"/>
    </xf>
    <xf numFmtId="0" fontId="92" fillId="0" borderId="46" xfId="213" applyFont="1" applyBorder="1" applyAlignment="1">
      <alignment vertical="center"/>
    </xf>
    <xf numFmtId="38" fontId="92" fillId="0" borderId="109" xfId="99" applyFont="1" applyFill="1" applyBorder="1" applyAlignment="1">
      <alignment vertical="center"/>
    </xf>
    <xf numFmtId="38" fontId="92" fillId="0" borderId="110" xfId="99" applyFont="1" applyFill="1" applyBorder="1" applyAlignment="1">
      <alignment vertical="center"/>
    </xf>
    <xf numFmtId="38" fontId="92" fillId="0" borderId="79" xfId="99" applyFont="1" applyFill="1" applyBorder="1" applyAlignment="1">
      <alignment vertical="center"/>
    </xf>
    <xf numFmtId="38" fontId="92" fillId="0" borderId="111" xfId="99" applyFont="1" applyFill="1" applyBorder="1" applyAlignment="1">
      <alignment vertical="center"/>
    </xf>
    <xf numFmtId="38" fontId="92" fillId="0" borderId="121" xfId="99" applyFont="1" applyFill="1" applyBorder="1" applyAlignment="1">
      <alignment vertical="center"/>
    </xf>
    <xf numFmtId="0" fontId="92" fillId="0" borderId="21" xfId="213" applyFont="1" applyBorder="1" applyAlignment="1">
      <alignment horizontal="center" vertical="center"/>
    </xf>
    <xf numFmtId="0" fontId="92" fillId="0" borderId="45" xfId="213" applyFont="1" applyBorder="1" applyAlignment="1">
      <alignment horizontal="left" vertical="center"/>
    </xf>
    <xf numFmtId="38" fontId="92" fillId="24" borderId="112" xfId="99" applyFont="1" applyFill="1" applyBorder="1" applyAlignment="1">
      <alignment vertical="center"/>
    </xf>
    <xf numFmtId="38" fontId="92" fillId="24" borderId="113" xfId="99" applyFont="1" applyFill="1" applyBorder="1" applyAlignment="1">
      <alignment vertical="center"/>
    </xf>
    <xf numFmtId="38" fontId="92" fillId="24" borderId="45" xfId="99" applyFont="1" applyFill="1" applyBorder="1" applyAlignment="1">
      <alignment vertical="center"/>
    </xf>
    <xf numFmtId="38" fontId="92" fillId="24" borderId="92" xfId="99" applyFont="1" applyFill="1" applyBorder="1" applyAlignment="1">
      <alignment vertical="center"/>
    </xf>
    <xf numFmtId="38" fontId="92" fillId="24" borderId="122" xfId="99" applyFont="1" applyFill="1" applyBorder="1" applyAlignment="1">
      <alignment vertical="center"/>
    </xf>
    <xf numFmtId="38" fontId="92" fillId="24" borderId="97" xfId="99" applyFont="1" applyFill="1" applyBorder="1" applyAlignment="1">
      <alignment vertical="center"/>
    </xf>
    <xf numFmtId="38" fontId="92" fillId="24" borderId="21" xfId="99" applyFont="1" applyFill="1" applyBorder="1" applyAlignment="1">
      <alignment vertical="center"/>
    </xf>
    <xf numFmtId="38" fontId="92" fillId="24" borderId="47" xfId="99" applyFont="1" applyFill="1" applyBorder="1" applyAlignment="1">
      <alignment vertical="center"/>
    </xf>
    <xf numFmtId="38" fontId="92" fillId="24" borderId="98" xfId="99" applyFont="1" applyFill="1" applyBorder="1" applyAlignment="1">
      <alignment vertical="center"/>
    </xf>
    <xf numFmtId="38" fontId="92" fillId="24" borderId="22" xfId="99" applyFont="1" applyFill="1" applyBorder="1" applyAlignment="1">
      <alignment vertical="center"/>
    </xf>
    <xf numFmtId="0" fontId="92" fillId="0" borderId="47" xfId="213" applyFont="1" applyBorder="1" applyAlignment="1">
      <alignment horizontal="left" vertical="center"/>
    </xf>
    <xf numFmtId="38" fontId="96" fillId="24" borderId="21" xfId="99" applyFont="1" applyFill="1" applyBorder="1" applyAlignment="1">
      <alignment vertical="center"/>
    </xf>
    <xf numFmtId="38" fontId="96" fillId="24" borderId="47" xfId="99" applyFont="1" applyFill="1" applyBorder="1" applyAlignment="1">
      <alignment vertical="center"/>
    </xf>
    <xf numFmtId="38" fontId="92" fillId="24" borderId="96" xfId="99" applyFont="1" applyFill="1" applyBorder="1" applyAlignment="1">
      <alignment vertical="center"/>
    </xf>
    <xf numFmtId="38" fontId="96" fillId="24" borderId="98" xfId="99" applyFont="1" applyFill="1" applyBorder="1" applyAlignment="1">
      <alignment vertical="center"/>
    </xf>
    <xf numFmtId="38" fontId="95" fillId="24" borderId="98" xfId="99" applyFont="1" applyFill="1" applyBorder="1" applyAlignment="1">
      <alignment vertical="center"/>
    </xf>
    <xf numFmtId="38" fontId="95" fillId="0" borderId="1" xfId="213" applyNumberFormat="1" applyFont="1" applyBorder="1" applyAlignment="1">
      <alignment vertical="center"/>
    </xf>
    <xf numFmtId="38" fontId="95" fillId="0" borderId="51" xfId="213" applyNumberFormat="1" applyFont="1" applyBorder="1" applyAlignment="1">
      <alignment vertical="center"/>
    </xf>
    <xf numFmtId="38" fontId="95" fillId="0" borderId="6" xfId="213" applyNumberFormat="1" applyFont="1" applyBorder="1" applyAlignment="1">
      <alignment vertical="center"/>
    </xf>
    <xf numFmtId="38" fontId="95" fillId="0" borderId="2" xfId="213" applyNumberFormat="1" applyFont="1" applyBorder="1" applyAlignment="1">
      <alignment vertical="center"/>
    </xf>
    <xf numFmtId="38" fontId="95" fillId="0" borderId="99" xfId="99" applyFont="1" applyFill="1" applyBorder="1" applyAlignment="1">
      <alignment vertical="center"/>
    </xf>
    <xf numFmtId="38" fontId="95" fillId="0" borderId="91" xfId="99" applyFont="1" applyFill="1" applyBorder="1" applyAlignment="1">
      <alignment vertical="center"/>
    </xf>
    <xf numFmtId="0" fontId="92" fillId="0" borderId="111" xfId="213" applyFont="1" applyBorder="1" applyAlignment="1">
      <alignment vertical="center"/>
    </xf>
    <xf numFmtId="38" fontId="92" fillId="0" borderId="114" xfId="99" applyFont="1" applyFill="1" applyBorder="1" applyAlignment="1">
      <alignment vertical="center"/>
    </xf>
    <xf numFmtId="38" fontId="92" fillId="0" borderId="115" xfId="99" applyFont="1" applyFill="1" applyBorder="1" applyAlignment="1">
      <alignment vertical="center"/>
    </xf>
    <xf numFmtId="38" fontId="92" fillId="0" borderId="123" xfId="99" applyFont="1" applyFill="1" applyBorder="1" applyAlignment="1">
      <alignment vertical="center"/>
    </xf>
    <xf numFmtId="38" fontId="95" fillId="0" borderId="111" xfId="99" applyFont="1" applyFill="1" applyBorder="1" applyAlignment="1">
      <alignment vertical="center"/>
    </xf>
    <xf numFmtId="0" fontId="92" fillId="0" borderId="79" xfId="213" applyFont="1" applyBorder="1" applyAlignment="1">
      <alignment vertical="center"/>
    </xf>
    <xf numFmtId="0" fontId="95" fillId="0" borderId="44" xfId="213" applyFont="1" applyBorder="1" applyAlignment="1">
      <alignment horizontal="left" vertical="center"/>
    </xf>
    <xf numFmtId="38" fontId="92" fillId="24" borderId="2" xfId="99" applyFont="1" applyFill="1" applyBorder="1" applyAlignment="1">
      <alignment vertical="center"/>
    </xf>
    <xf numFmtId="38" fontId="92" fillId="24" borderId="3" xfId="99" applyFont="1" applyFill="1" applyBorder="1" applyAlignment="1">
      <alignment vertical="center"/>
    </xf>
    <xf numFmtId="38" fontId="92" fillId="24" borderId="91" xfId="99" applyFont="1" applyFill="1" applyBorder="1" applyAlignment="1">
      <alignment vertical="center"/>
    </xf>
    <xf numFmtId="38" fontId="92" fillId="24" borderId="6" xfId="99" applyFont="1" applyFill="1" applyBorder="1" applyAlignment="1">
      <alignment vertical="center"/>
    </xf>
    <xf numFmtId="0" fontId="92" fillId="0" borderId="17" xfId="213" applyFont="1" applyBorder="1" applyAlignment="1">
      <alignment horizontal="left" vertical="center"/>
    </xf>
    <xf numFmtId="0" fontId="92" fillId="0" borderId="55" xfId="213" applyFont="1" applyBorder="1" applyAlignment="1">
      <alignment horizontal="left" vertical="center"/>
    </xf>
    <xf numFmtId="38" fontId="92" fillId="24" borderId="116" xfId="99" applyFont="1" applyFill="1" applyBorder="1" applyAlignment="1">
      <alignment vertical="center"/>
    </xf>
    <xf numFmtId="38" fontId="92" fillId="24" borderId="38" xfId="99" applyFont="1" applyFill="1" applyBorder="1" applyAlignment="1">
      <alignment vertical="center"/>
    </xf>
    <xf numFmtId="38" fontId="92" fillId="24" borderId="37" xfId="99" applyFont="1" applyFill="1" applyBorder="1" applyAlignment="1">
      <alignment vertical="center"/>
    </xf>
    <xf numFmtId="38" fontId="96" fillId="24" borderId="93" xfId="99" applyFont="1" applyFill="1" applyBorder="1" applyAlignment="1">
      <alignment vertical="center"/>
    </xf>
    <xf numFmtId="38" fontId="92" fillId="24" borderId="78" xfId="99" applyFont="1" applyFill="1" applyBorder="1" applyAlignment="1">
      <alignment vertical="center"/>
    </xf>
    <xf numFmtId="0" fontId="66" fillId="0" borderId="0" xfId="0" applyFont="1" applyAlignment="1">
      <alignment horizontal="right" vertical="center"/>
    </xf>
    <xf numFmtId="0" fontId="54" fillId="0" borderId="14" xfId="218" applyFont="1" applyBorder="1" applyAlignment="1">
      <alignment horizontal="left" vertical="center"/>
    </xf>
    <xf numFmtId="0" fontId="54" fillId="0" borderId="15" xfId="218" applyFont="1" applyBorder="1" applyAlignment="1">
      <alignment horizontal="left" vertical="center"/>
    </xf>
    <xf numFmtId="0" fontId="7" fillId="0" borderId="18" xfId="218" applyFont="1" applyBorder="1" applyAlignment="1">
      <alignment vertical="center"/>
    </xf>
    <xf numFmtId="0" fontId="54" fillId="28" borderId="14" xfId="218" applyFont="1" applyFill="1" applyBorder="1" applyAlignment="1">
      <alignment horizontal="left" vertical="center"/>
    </xf>
    <xf numFmtId="0" fontId="54" fillId="28" borderId="15" xfId="218" applyFont="1" applyFill="1" applyBorder="1" applyAlignment="1">
      <alignment horizontal="center" vertical="center"/>
    </xf>
    <xf numFmtId="0" fontId="7" fillId="28" borderId="15" xfId="218" applyFont="1" applyFill="1" applyBorder="1" applyAlignment="1">
      <alignment vertical="center"/>
    </xf>
    <xf numFmtId="0" fontId="54" fillId="28" borderId="18" xfId="218" applyFont="1" applyFill="1" applyBorder="1" applyAlignment="1">
      <alignment vertical="center"/>
    </xf>
    <xf numFmtId="0" fontId="54" fillId="0" borderId="63" xfId="218" applyFont="1" applyBorder="1" applyAlignment="1">
      <alignment horizontal="center" vertical="center"/>
    </xf>
    <xf numFmtId="0" fontId="54" fillId="31" borderId="14" xfId="218" applyFont="1" applyFill="1" applyBorder="1" applyAlignment="1">
      <alignment horizontal="left" vertical="center"/>
    </xf>
    <xf numFmtId="0" fontId="7" fillId="31" borderId="15" xfId="218" applyFont="1" applyFill="1" applyBorder="1" applyAlignment="1">
      <alignment vertical="center"/>
    </xf>
    <xf numFmtId="0" fontId="54" fillId="31" borderId="15" xfId="218" applyFont="1" applyFill="1" applyBorder="1" applyAlignment="1">
      <alignment horizontal="center" vertical="center"/>
    </xf>
    <xf numFmtId="0" fontId="54" fillId="31" borderId="18" xfId="218" applyFont="1" applyFill="1" applyBorder="1" applyAlignment="1">
      <alignment horizontal="center" vertical="center"/>
    </xf>
    <xf numFmtId="0" fontId="7" fillId="0" borderId="4" xfId="218" applyFont="1" applyBorder="1" applyAlignment="1">
      <alignment vertical="center"/>
    </xf>
    <xf numFmtId="0" fontId="54" fillId="0" borderId="68" xfId="218" applyFont="1" applyBorder="1" applyAlignment="1">
      <alignment horizontal="center" vertical="center"/>
    </xf>
    <xf numFmtId="0" fontId="7" fillId="0" borderId="17" xfId="218" applyFont="1" applyBorder="1" applyAlignment="1">
      <alignment vertical="center"/>
    </xf>
    <xf numFmtId="0" fontId="54" fillId="31" borderId="17" xfId="218" applyFont="1" applyFill="1" applyBorder="1" applyAlignment="1">
      <alignment vertical="center"/>
    </xf>
    <xf numFmtId="0" fontId="54" fillId="0" borderId="37" xfId="218" applyFont="1" applyBorder="1" applyAlignment="1">
      <alignment vertical="center"/>
    </xf>
    <xf numFmtId="0" fontId="54" fillId="0" borderId="11" xfId="218" applyFont="1" applyBorder="1" applyAlignment="1">
      <alignment vertical="center"/>
    </xf>
    <xf numFmtId="0" fontId="54" fillId="0" borderId="110" xfId="218" applyFont="1" applyBorder="1" applyAlignment="1">
      <alignment horizontal="center" vertical="center"/>
    </xf>
    <xf numFmtId="0" fontId="54" fillId="0" borderId="121" xfId="218" applyFont="1" applyBorder="1" applyAlignment="1">
      <alignment horizontal="center" vertical="center"/>
    </xf>
    <xf numFmtId="183" fontId="8" fillId="0" borderId="232" xfId="0" applyNumberFormat="1" applyFont="1" applyBorder="1" applyAlignment="1">
      <alignment vertical="center"/>
    </xf>
    <xf numFmtId="0" fontId="54" fillId="0" borderId="311" xfId="218" applyFont="1" applyBorder="1" applyAlignment="1">
      <alignment horizontal="center" vertical="center"/>
    </xf>
    <xf numFmtId="0" fontId="54" fillId="0" borderId="34" xfId="218" quotePrefix="1" applyFont="1" applyBorder="1" applyAlignment="1">
      <alignment horizontal="center" vertical="center"/>
    </xf>
    <xf numFmtId="182" fontId="8" fillId="24" borderId="259" xfId="0" applyNumberFormat="1" applyFont="1" applyFill="1" applyBorder="1" applyAlignment="1" applyProtection="1">
      <alignment vertical="center"/>
      <protection locked="0"/>
    </xf>
    <xf numFmtId="182" fontId="8" fillId="0" borderId="260" xfId="0" applyNumberFormat="1" applyFont="1" applyBorder="1" applyAlignment="1">
      <alignment vertical="center"/>
    </xf>
    <xf numFmtId="182" fontId="8" fillId="0" borderId="272" xfId="0" applyNumberFormat="1" applyFont="1" applyBorder="1" applyAlignment="1">
      <alignment vertical="center"/>
    </xf>
    <xf numFmtId="0" fontId="50" fillId="0" borderId="110" xfId="218" applyFont="1" applyBorder="1" applyAlignment="1">
      <alignment horizontal="center" vertical="center"/>
    </xf>
    <xf numFmtId="0" fontId="50" fillId="0" borderId="121" xfId="218" applyFont="1" applyBorder="1" applyAlignment="1">
      <alignment horizontal="center" vertical="center"/>
    </xf>
    <xf numFmtId="0" fontId="50" fillId="0" borderId="89" xfId="218" quotePrefix="1" applyFont="1" applyBorder="1" applyAlignment="1">
      <alignment horizontal="center" vertical="center"/>
    </xf>
    <xf numFmtId="0" fontId="50" fillId="0" borderId="74" xfId="218" quotePrefix="1" applyFont="1" applyBorder="1" applyAlignment="1">
      <alignment horizontal="center" vertical="center"/>
    </xf>
    <xf numFmtId="0" fontId="50" fillId="0" borderId="166" xfId="218" applyFont="1" applyBorder="1" applyAlignment="1">
      <alignment horizontal="center" vertical="center"/>
    </xf>
    <xf numFmtId="0" fontId="50" fillId="0" borderId="8" xfId="218" quotePrefix="1" applyFont="1" applyBorder="1" applyAlignment="1">
      <alignment horizontal="center" vertical="center"/>
    </xf>
    <xf numFmtId="0" fontId="0" fillId="0" borderId="156" xfId="226" applyFont="1" applyBorder="1" applyAlignment="1">
      <alignment horizontal="left" vertical="center"/>
    </xf>
    <xf numFmtId="0" fontId="0" fillId="0" borderId="205" xfId="226" applyFont="1" applyBorder="1" applyAlignment="1">
      <alignment horizontal="center" vertical="center"/>
    </xf>
    <xf numFmtId="0" fontId="0" fillId="24" borderId="205" xfId="226" applyFont="1" applyFill="1" applyBorder="1" applyAlignment="1">
      <alignment vertical="center"/>
    </xf>
    <xf numFmtId="2" fontId="55" fillId="0" borderId="2" xfId="224" applyNumberFormat="1" applyFont="1" applyBorder="1">
      <alignment vertical="center"/>
    </xf>
    <xf numFmtId="40" fontId="6" fillId="0" borderId="2" xfId="225" applyNumberFormat="1" applyFont="1" applyBorder="1">
      <alignment vertical="center"/>
    </xf>
    <xf numFmtId="2" fontId="6" fillId="0" borderId="2" xfId="225" applyNumberFormat="1" applyFont="1" applyBorder="1">
      <alignment vertical="center"/>
    </xf>
    <xf numFmtId="189" fontId="6" fillId="0" borderId="2" xfId="225" applyNumberFormat="1" applyFont="1" applyBorder="1">
      <alignment vertical="center"/>
    </xf>
    <xf numFmtId="182" fontId="6" fillId="24" borderId="162" xfId="0" applyNumberFormat="1" applyFont="1" applyFill="1" applyBorder="1" applyAlignment="1">
      <alignment horizontal="right" vertical="center"/>
    </xf>
    <xf numFmtId="182" fontId="6" fillId="24" borderId="313" xfId="0" applyNumberFormat="1" applyFont="1" applyFill="1" applyBorder="1" applyAlignment="1">
      <alignment horizontal="right" vertical="center"/>
    </xf>
    <xf numFmtId="182" fontId="6" fillId="24" borderId="157" xfId="0" applyNumberFormat="1" applyFont="1" applyFill="1" applyBorder="1" applyAlignment="1">
      <alignment horizontal="right" vertical="center"/>
    </xf>
    <xf numFmtId="182" fontId="6" fillId="24" borderId="314" xfId="0" applyNumberFormat="1" applyFont="1" applyFill="1" applyBorder="1" applyAlignment="1">
      <alignment horizontal="right" vertical="center"/>
    </xf>
    <xf numFmtId="182" fontId="6" fillId="24" borderId="315" xfId="0" applyNumberFormat="1" applyFont="1" applyFill="1" applyBorder="1" applyAlignment="1">
      <alignment horizontal="right" vertical="center"/>
    </xf>
    <xf numFmtId="182" fontId="6" fillId="24" borderId="290" xfId="0" applyNumberFormat="1" applyFont="1" applyFill="1" applyBorder="1" applyAlignment="1">
      <alignment horizontal="right" vertical="center"/>
    </xf>
    <xf numFmtId="182" fontId="6" fillId="24" borderId="316" xfId="0" applyNumberFormat="1" applyFont="1" applyFill="1" applyBorder="1" applyAlignment="1">
      <alignment horizontal="right" vertical="center"/>
    </xf>
    <xf numFmtId="182" fontId="6" fillId="24" borderId="155" xfId="0" applyNumberFormat="1" applyFont="1" applyFill="1" applyBorder="1" applyAlignment="1">
      <alignment horizontal="right" vertical="center"/>
    </xf>
    <xf numFmtId="182" fontId="6" fillId="24" borderId="317" xfId="0" applyNumberFormat="1" applyFont="1" applyFill="1" applyBorder="1" applyAlignment="1">
      <alignment horizontal="right" vertical="center"/>
    </xf>
    <xf numFmtId="182" fontId="6" fillId="24" borderId="318" xfId="0" applyNumberFormat="1" applyFont="1" applyFill="1" applyBorder="1" applyAlignment="1">
      <alignment horizontal="right" vertical="center"/>
    </xf>
    <xf numFmtId="182" fontId="6" fillId="24" borderId="289" xfId="0" applyNumberFormat="1" applyFont="1" applyFill="1" applyBorder="1" applyAlignment="1">
      <alignment horizontal="right" vertical="center"/>
    </xf>
    <xf numFmtId="182" fontId="6" fillId="0" borderId="0" xfId="0" applyNumberFormat="1" applyFont="1" applyAlignment="1">
      <alignment horizontal="center" vertical="center"/>
    </xf>
    <xf numFmtId="182" fontId="6" fillId="0" borderId="119" xfId="0" applyNumberFormat="1" applyFont="1" applyBorder="1" applyAlignment="1">
      <alignment horizontal="center" vertical="center"/>
    </xf>
    <xf numFmtId="182" fontId="6" fillId="0" borderId="320" xfId="0" applyNumberFormat="1" applyFont="1" applyBorder="1" applyAlignment="1">
      <alignment horizontal="center" vertical="center"/>
    </xf>
    <xf numFmtId="182" fontId="6" fillId="24" borderId="316" xfId="0" applyNumberFormat="1" applyFont="1" applyFill="1" applyBorder="1" applyAlignment="1">
      <alignment vertical="center"/>
    </xf>
    <xf numFmtId="182" fontId="6" fillId="24" borderId="155" xfId="0" applyNumberFormat="1" applyFont="1" applyFill="1" applyBorder="1" applyAlignment="1">
      <alignment vertical="center"/>
    </xf>
    <xf numFmtId="182" fontId="6" fillId="24" borderId="317" xfId="0" applyNumberFormat="1" applyFont="1" applyFill="1" applyBorder="1" applyAlignment="1">
      <alignment vertical="center"/>
    </xf>
    <xf numFmtId="182" fontId="6" fillId="24" borderId="289" xfId="0" applyNumberFormat="1" applyFont="1" applyFill="1" applyBorder="1" applyAlignment="1">
      <alignment vertical="center"/>
    </xf>
    <xf numFmtId="182" fontId="6" fillId="24" borderId="59" xfId="0" applyNumberFormat="1" applyFont="1" applyFill="1" applyBorder="1" applyAlignment="1">
      <alignment horizontal="right" vertical="center"/>
    </xf>
    <xf numFmtId="182" fontId="6" fillId="24" borderId="20" xfId="0" applyNumberFormat="1" applyFont="1" applyFill="1" applyBorder="1" applyAlignment="1">
      <alignment vertical="center"/>
    </xf>
    <xf numFmtId="182" fontId="6" fillId="24" borderId="321" xfId="0" applyNumberFormat="1" applyFont="1" applyFill="1" applyBorder="1" applyAlignment="1">
      <alignment vertical="center"/>
    </xf>
    <xf numFmtId="182" fontId="6" fillId="24" borderId="59" xfId="0" applyNumberFormat="1" applyFont="1" applyFill="1" applyBorder="1" applyAlignment="1">
      <alignment vertical="center"/>
    </xf>
    <xf numFmtId="182" fontId="6" fillId="24" borderId="19" xfId="0" applyNumberFormat="1" applyFont="1" applyFill="1" applyBorder="1" applyAlignment="1">
      <alignment vertical="center"/>
    </xf>
    <xf numFmtId="182" fontId="6" fillId="24" borderId="322" xfId="0" applyNumberFormat="1" applyFont="1" applyFill="1" applyBorder="1" applyAlignment="1">
      <alignment vertical="center"/>
    </xf>
    <xf numFmtId="182" fontId="6" fillId="24" borderId="323" xfId="0" applyNumberFormat="1" applyFont="1" applyFill="1" applyBorder="1" applyAlignment="1">
      <alignment vertical="center"/>
    </xf>
    <xf numFmtId="182" fontId="6" fillId="24" borderId="324" xfId="0" applyNumberFormat="1" applyFont="1" applyFill="1" applyBorder="1" applyAlignment="1">
      <alignment vertical="center"/>
    </xf>
    <xf numFmtId="182" fontId="6" fillId="24" borderId="19" xfId="0" applyNumberFormat="1" applyFont="1" applyFill="1" applyBorder="1" applyAlignment="1">
      <alignment horizontal="right" vertical="center"/>
    </xf>
    <xf numFmtId="182" fontId="6" fillId="24" borderId="32" xfId="0" applyNumberFormat="1" applyFont="1" applyFill="1" applyBorder="1" applyAlignment="1">
      <alignment vertical="center"/>
    </xf>
    <xf numFmtId="0" fontId="6" fillId="0" borderId="59" xfId="0" quotePrefix="1" applyFont="1" applyBorder="1" applyAlignment="1">
      <alignment horizontal="center" vertical="center" wrapText="1"/>
    </xf>
    <xf numFmtId="38" fontId="6" fillId="24" borderId="19" xfId="1" applyFont="1" applyFill="1" applyBorder="1" applyAlignment="1" applyProtection="1">
      <alignment horizontal="right" vertical="center"/>
    </xf>
    <xf numFmtId="0" fontId="6" fillId="0" borderId="138" xfId="0" quotePrefix="1" applyFont="1" applyBorder="1" applyAlignment="1">
      <alignment horizontal="center" vertical="center" wrapText="1"/>
    </xf>
    <xf numFmtId="0" fontId="6" fillId="0" borderId="137" xfId="0" quotePrefix="1" applyFont="1" applyBorder="1" applyAlignment="1">
      <alignment horizontal="center" vertical="center" wrapText="1"/>
    </xf>
    <xf numFmtId="0" fontId="6" fillId="0" borderId="326" xfId="0" quotePrefix="1" applyFont="1" applyBorder="1" applyAlignment="1">
      <alignment horizontal="center" vertical="center" wrapText="1"/>
    </xf>
    <xf numFmtId="0" fontId="6" fillId="0" borderId="167" xfId="0" applyFont="1" applyBorder="1" applyAlignment="1">
      <alignment horizontal="center" vertical="center" wrapText="1"/>
    </xf>
    <xf numFmtId="0" fontId="6" fillId="0" borderId="165" xfId="0" applyFont="1" applyBorder="1" applyAlignment="1">
      <alignment horizontal="center" vertical="center" wrapText="1"/>
    </xf>
    <xf numFmtId="0" fontId="6" fillId="0" borderId="327" xfId="0" applyFont="1" applyBorder="1" applyAlignment="1">
      <alignment horizontal="center" vertical="center" wrapText="1"/>
    </xf>
    <xf numFmtId="38" fontId="6" fillId="24" borderId="135" xfId="1" applyFont="1" applyFill="1" applyBorder="1" applyAlignment="1" applyProtection="1">
      <alignment horizontal="right" vertical="center"/>
      <protection locked="0"/>
    </xf>
    <xf numFmtId="38" fontId="6" fillId="24" borderId="328" xfId="1" applyFont="1" applyFill="1" applyBorder="1" applyAlignment="1" applyProtection="1">
      <alignment horizontal="right" vertical="center"/>
    </xf>
    <xf numFmtId="38" fontId="6" fillId="24" borderId="326" xfId="1" applyFont="1" applyFill="1" applyBorder="1" applyAlignment="1" applyProtection="1">
      <alignment vertical="center"/>
    </xf>
    <xf numFmtId="182" fontId="6" fillId="24" borderId="135" xfId="0" applyNumberFormat="1" applyFont="1" applyFill="1" applyBorder="1" applyAlignment="1">
      <alignment horizontal="right" vertical="center"/>
    </xf>
    <xf numFmtId="182" fontId="6" fillId="24" borderId="329" xfId="0" applyNumberFormat="1" applyFont="1" applyFill="1" applyBorder="1" applyAlignment="1">
      <alignment horizontal="right" vertical="center"/>
    </xf>
    <xf numFmtId="182" fontId="6" fillId="24" borderId="330" xfId="1" applyNumberFormat="1" applyFont="1" applyFill="1" applyBorder="1" applyAlignment="1" applyProtection="1">
      <alignment horizontal="right" vertical="center"/>
    </xf>
    <xf numFmtId="182" fontId="6" fillId="24" borderId="331" xfId="1" applyNumberFormat="1" applyFont="1" applyFill="1" applyBorder="1" applyAlignment="1" applyProtection="1">
      <alignment horizontal="right" vertical="center"/>
    </xf>
    <xf numFmtId="182" fontId="6" fillId="24" borderId="135" xfId="1" applyNumberFormat="1" applyFont="1" applyFill="1" applyBorder="1" applyAlignment="1" applyProtection="1">
      <alignment horizontal="right" vertical="center"/>
    </xf>
    <xf numFmtId="182" fontId="6" fillId="24" borderId="327" xfId="1" applyNumberFormat="1" applyFont="1" applyFill="1" applyBorder="1" applyAlignment="1" applyProtection="1">
      <alignment horizontal="right" vertical="center"/>
    </xf>
    <xf numFmtId="182" fontId="6" fillId="24" borderId="329" xfId="1" applyNumberFormat="1" applyFont="1" applyFill="1" applyBorder="1" applyAlignment="1" applyProtection="1">
      <alignment horizontal="right" vertical="center"/>
    </xf>
    <xf numFmtId="182" fontId="6" fillId="24" borderId="325" xfId="1" applyNumberFormat="1" applyFont="1" applyFill="1" applyBorder="1" applyAlignment="1" applyProtection="1">
      <alignment horizontal="right" vertical="center"/>
    </xf>
    <xf numFmtId="182" fontId="6" fillId="24" borderId="330" xfId="0" applyNumberFormat="1" applyFont="1" applyFill="1" applyBorder="1" applyAlignment="1">
      <alignment horizontal="right" vertical="center"/>
    </xf>
    <xf numFmtId="182" fontId="6" fillId="24" borderId="326" xfId="0" applyNumberFormat="1" applyFont="1" applyFill="1" applyBorder="1" applyAlignment="1">
      <alignment horizontal="right" vertical="center"/>
    </xf>
    <xf numFmtId="182" fontId="6" fillId="24" borderId="332" xfId="0" applyNumberFormat="1" applyFont="1" applyFill="1" applyBorder="1" applyAlignment="1">
      <alignment horizontal="right" vertical="center"/>
    </xf>
    <xf numFmtId="0" fontId="55" fillId="0" borderId="167" xfId="218" applyFont="1" applyBorder="1" applyAlignment="1">
      <alignment horizontal="center" vertical="center"/>
    </xf>
    <xf numFmtId="0" fontId="55" fillId="0" borderId="165" xfId="218" applyFont="1" applyBorder="1" applyAlignment="1">
      <alignment horizontal="center" vertical="center"/>
    </xf>
    <xf numFmtId="0" fontId="55" fillId="0" borderId="138" xfId="218" quotePrefix="1" applyFont="1" applyBorder="1" applyAlignment="1">
      <alignment horizontal="center" vertical="center"/>
    </xf>
    <xf numFmtId="0" fontId="55" fillId="0" borderId="137" xfId="218" quotePrefix="1" applyFont="1" applyBorder="1" applyAlignment="1">
      <alignment horizontal="center" vertical="center"/>
    </xf>
    <xf numFmtId="0" fontId="55" fillId="0" borderId="22" xfId="218" quotePrefix="1" applyFont="1" applyBorder="1" applyAlignment="1">
      <alignment horizontal="center" vertical="center"/>
    </xf>
    <xf numFmtId="38" fontId="95" fillId="0" borderId="50" xfId="213" applyNumberFormat="1" applyFont="1" applyBorder="1" applyAlignment="1">
      <alignment vertical="center"/>
    </xf>
    <xf numFmtId="38" fontId="92" fillId="0" borderId="50" xfId="99" applyFont="1" applyFill="1" applyBorder="1" applyAlignment="1">
      <alignment horizontal="center" vertical="center" wrapText="1"/>
    </xf>
    <xf numFmtId="38" fontId="92" fillId="0" borderId="1" xfId="99" applyFont="1" applyFill="1" applyBorder="1" applyAlignment="1">
      <alignment horizontal="center" vertical="center" wrapText="1"/>
    </xf>
    <xf numFmtId="0" fontId="0" fillId="0" borderId="174" xfId="226" applyFont="1" applyBorder="1" applyAlignment="1">
      <alignment vertical="center" wrapText="1"/>
    </xf>
    <xf numFmtId="0" fontId="0" fillId="27" borderId="0" xfId="0" applyFill="1" applyAlignment="1">
      <alignment horizontal="center" vertical="center"/>
    </xf>
    <xf numFmtId="0" fontId="0" fillId="27" borderId="50" xfId="0" applyFill="1" applyBorder="1" applyAlignment="1">
      <alignment horizontal="center" vertical="center"/>
    </xf>
    <xf numFmtId="0" fontId="6" fillId="0" borderId="187" xfId="0" applyFont="1" applyBorder="1" applyAlignment="1">
      <alignment horizontal="center" vertical="center" wrapText="1"/>
    </xf>
    <xf numFmtId="0" fontId="6" fillId="0" borderId="179" xfId="0" applyFont="1" applyBorder="1" applyAlignment="1">
      <alignment horizontal="center" vertical="center" wrapText="1"/>
    </xf>
    <xf numFmtId="0" fontId="6" fillId="0" borderId="156" xfId="0" applyFont="1" applyBorder="1" applyAlignment="1">
      <alignment horizontal="center" vertical="center" wrapText="1"/>
    </xf>
    <xf numFmtId="0" fontId="6" fillId="0" borderId="196" xfId="0" applyFont="1" applyBorder="1" applyAlignment="1">
      <alignment horizontal="center" vertical="center" wrapText="1"/>
    </xf>
    <xf numFmtId="0" fontId="77" fillId="0" borderId="0" xfId="0" applyFont="1" applyAlignment="1">
      <alignment horizontal="center" vertical="center" wrapText="1"/>
    </xf>
    <xf numFmtId="0" fontId="0" fillId="0" borderId="0" xfId="0" applyAlignment="1">
      <alignment horizontal="center" vertical="center"/>
    </xf>
    <xf numFmtId="0" fontId="78" fillId="0" borderId="0" xfId="0" applyFont="1" applyAlignment="1">
      <alignment horizontal="center" vertical="center" wrapText="1"/>
    </xf>
    <xf numFmtId="0" fontId="63" fillId="0" borderId="0" xfId="0" applyFont="1" applyAlignment="1">
      <alignment horizontal="center" vertical="center" shrinkToFit="1"/>
    </xf>
    <xf numFmtId="0" fontId="54" fillId="0" borderId="0" xfId="0" applyFont="1" applyAlignment="1">
      <alignment horizontal="center" vertical="center" shrinkToFit="1"/>
    </xf>
    <xf numFmtId="0" fontId="54" fillId="0" borderId="0" xfId="0" applyFont="1" applyAlignment="1">
      <alignment horizontal="center" vertical="center" wrapText="1"/>
    </xf>
    <xf numFmtId="0" fontId="54" fillId="0" borderId="0" xfId="0" applyFont="1" applyAlignment="1">
      <alignment horizontal="center" vertical="center"/>
    </xf>
    <xf numFmtId="0" fontId="83" fillId="0" borderId="0" xfId="0" applyFont="1" applyAlignment="1">
      <alignment horizontal="center" vertical="center"/>
    </xf>
    <xf numFmtId="0" fontId="83" fillId="0" borderId="0" xfId="0" applyFont="1" applyAlignment="1">
      <alignment horizontal="left" vertical="center" shrinkToFit="1"/>
    </xf>
    <xf numFmtId="0" fontId="90" fillId="0" borderId="0" xfId="218" applyFont="1" applyAlignment="1">
      <alignment horizontal="center" vertical="center"/>
    </xf>
    <xf numFmtId="0" fontId="54" fillId="0" borderId="14" xfId="218" applyFont="1" applyBorder="1" applyAlignment="1">
      <alignment horizontal="center" vertical="center"/>
    </xf>
    <xf numFmtId="0" fontId="54" fillId="0" borderId="15" xfId="218" applyFont="1" applyBorder="1" applyAlignment="1">
      <alignment horizontal="center" vertical="center"/>
    </xf>
    <xf numFmtId="0" fontId="54" fillId="0" borderId="49" xfId="218" applyFont="1" applyBorder="1" applyAlignment="1">
      <alignment horizontal="center" vertical="center"/>
    </xf>
    <xf numFmtId="0" fontId="54" fillId="0" borderId="17" xfId="218" applyFont="1" applyBorder="1" applyAlignment="1">
      <alignment horizontal="center" vertical="center"/>
    </xf>
    <xf numFmtId="0" fontId="54" fillId="0" borderId="8" xfId="218" applyFont="1" applyBorder="1" applyAlignment="1">
      <alignment horizontal="center" vertical="center"/>
    </xf>
    <xf numFmtId="0" fontId="54" fillId="0" borderId="74" xfId="218" applyFont="1" applyBorder="1" applyAlignment="1">
      <alignment horizontal="center" vertical="center"/>
    </xf>
    <xf numFmtId="0" fontId="54" fillId="0" borderId="33" xfId="218" applyFont="1" applyBorder="1" applyAlignment="1">
      <alignment horizontal="center" vertical="center"/>
    </xf>
    <xf numFmtId="0" fontId="54" fillId="0" borderId="41" xfId="218" applyFont="1" applyBorder="1" applyAlignment="1">
      <alignment horizontal="center" vertical="center"/>
    </xf>
    <xf numFmtId="0" fontId="58" fillId="0" borderId="14" xfId="218" applyFont="1" applyBorder="1" applyAlignment="1">
      <alignment horizontal="center" vertical="center"/>
    </xf>
    <xf numFmtId="0" fontId="58" fillId="0" borderId="16" xfId="218" applyFont="1" applyBorder="1" applyAlignment="1">
      <alignment horizontal="center" vertical="center"/>
    </xf>
    <xf numFmtId="0" fontId="58" fillId="0" borderId="17" xfId="218" applyFont="1" applyBorder="1" applyAlignment="1">
      <alignment horizontal="center" vertical="center"/>
    </xf>
    <xf numFmtId="0" fontId="58" fillId="0" borderId="34" xfId="218" applyFont="1" applyBorder="1" applyAlignment="1">
      <alignment horizontal="center" vertical="center"/>
    </xf>
    <xf numFmtId="0" fontId="58" fillId="0" borderId="10" xfId="218" applyFont="1" applyBorder="1" applyAlignment="1">
      <alignment horizontal="left" vertical="center" wrapText="1"/>
    </xf>
    <xf numFmtId="0" fontId="58" fillId="0" borderId="32" xfId="218" applyFont="1" applyBorder="1" applyAlignment="1">
      <alignment horizontal="left" vertical="center" wrapText="1"/>
    </xf>
    <xf numFmtId="0" fontId="54" fillId="27" borderId="216" xfId="218" applyFont="1" applyFill="1" applyBorder="1" applyAlignment="1">
      <alignment horizontal="center" vertical="center"/>
    </xf>
    <xf numFmtId="0" fontId="54" fillId="27" borderId="41" xfId="218" applyFont="1" applyFill="1" applyBorder="1" applyAlignment="1">
      <alignment horizontal="center" vertical="center"/>
    </xf>
    <xf numFmtId="0" fontId="54" fillId="27" borderId="14" xfId="218" applyFont="1" applyFill="1" applyBorder="1" applyAlignment="1">
      <alignment horizontal="center" vertical="center"/>
    </xf>
    <xf numFmtId="0" fontId="54" fillId="27" borderId="15" xfId="218" applyFont="1" applyFill="1" applyBorder="1" applyAlignment="1">
      <alignment horizontal="center" vertical="center"/>
    </xf>
    <xf numFmtId="0" fontId="54" fillId="27" borderId="49" xfId="218" applyFont="1" applyFill="1" applyBorder="1" applyAlignment="1">
      <alignment horizontal="center" vertical="center"/>
    </xf>
    <xf numFmtId="0" fontId="54" fillId="27" borderId="18" xfId="218" applyFont="1" applyFill="1" applyBorder="1" applyAlignment="1">
      <alignment horizontal="center" vertical="center"/>
    </xf>
    <xf numFmtId="0" fontId="54" fillId="27" borderId="0" xfId="218" applyFont="1" applyFill="1" applyAlignment="1">
      <alignment horizontal="center" vertical="center"/>
    </xf>
    <xf numFmtId="0" fontId="54" fillId="27" borderId="50" xfId="218" applyFont="1" applyFill="1" applyBorder="1" applyAlignment="1">
      <alignment horizontal="center" vertical="center"/>
    </xf>
    <xf numFmtId="0" fontId="54" fillId="27" borderId="17" xfId="218" applyFont="1" applyFill="1" applyBorder="1" applyAlignment="1">
      <alignment horizontal="center" vertical="center"/>
    </xf>
    <xf numFmtId="0" fontId="54" fillId="27" borderId="8" xfId="218" applyFont="1" applyFill="1" applyBorder="1" applyAlignment="1">
      <alignment horizontal="center" vertical="center"/>
    </xf>
    <xf numFmtId="0" fontId="54" fillId="27" borderId="74" xfId="218" applyFont="1" applyFill="1" applyBorder="1" applyAlignment="1">
      <alignment horizontal="center" vertical="center"/>
    </xf>
    <xf numFmtId="0" fontId="58" fillId="27" borderId="126" xfId="218" applyFont="1" applyFill="1" applyBorder="1" applyAlignment="1">
      <alignment horizontal="center" vertical="center"/>
    </xf>
    <xf numFmtId="0" fontId="58" fillId="27" borderId="60" xfId="218" applyFont="1" applyFill="1" applyBorder="1" applyAlignment="1">
      <alignment horizontal="center" vertical="center"/>
    </xf>
    <xf numFmtId="0" fontId="58" fillId="27" borderId="127" xfId="218" applyFont="1" applyFill="1" applyBorder="1" applyAlignment="1">
      <alignment horizontal="center" vertical="center"/>
    </xf>
    <xf numFmtId="0" fontId="54" fillId="27" borderId="16" xfId="218" applyFont="1" applyFill="1" applyBorder="1" applyAlignment="1">
      <alignment horizontal="center" vertical="center"/>
    </xf>
    <xf numFmtId="0" fontId="54" fillId="27" borderId="20" xfId="218" applyFont="1" applyFill="1" applyBorder="1" applyAlignment="1">
      <alignment horizontal="center" vertical="center"/>
    </xf>
    <xf numFmtId="0" fontId="54" fillId="27" borderId="34" xfId="218" applyFont="1" applyFill="1" applyBorder="1" applyAlignment="1">
      <alignment horizontal="center" vertical="center"/>
    </xf>
    <xf numFmtId="0" fontId="7" fillId="0" borderId="14" xfId="218" applyFont="1" applyBorder="1" applyAlignment="1">
      <alignment horizontal="left" vertical="center" wrapText="1" shrinkToFit="1"/>
    </xf>
    <xf numFmtId="0" fontId="7" fillId="0" borderId="16" xfId="218" applyFont="1" applyBorder="1" applyAlignment="1">
      <alignment horizontal="left" vertical="center" wrapText="1" shrinkToFit="1"/>
    </xf>
    <xf numFmtId="0" fontId="7" fillId="0" borderId="18" xfId="218" applyFont="1" applyBorder="1" applyAlignment="1">
      <alignment horizontal="left" vertical="center" wrapText="1" shrinkToFit="1"/>
    </xf>
    <xf numFmtId="0" fontId="7" fillId="0" borderId="20" xfId="218" applyFont="1" applyBorder="1" applyAlignment="1">
      <alignment horizontal="left" vertical="center" wrapText="1" shrinkToFit="1"/>
    </xf>
    <xf numFmtId="0" fontId="7" fillId="0" borderId="17" xfId="218" applyFont="1" applyBorder="1" applyAlignment="1">
      <alignment horizontal="left" vertical="center" wrapText="1" shrinkToFit="1"/>
    </xf>
    <xf numFmtId="0" fontId="7" fillId="0" borderId="34" xfId="218" applyFont="1" applyBorder="1" applyAlignment="1">
      <alignment horizontal="left" vertical="center" wrapText="1" shrinkToFit="1"/>
    </xf>
    <xf numFmtId="0" fontId="54" fillId="0" borderId="16" xfId="218" applyFont="1" applyBorder="1" applyAlignment="1">
      <alignment horizontal="center" vertical="center"/>
    </xf>
    <xf numFmtId="0" fontId="54" fillId="0" borderId="34" xfId="218" applyFont="1" applyBorder="1" applyAlignment="1">
      <alignment horizontal="center" vertical="center"/>
    </xf>
    <xf numFmtId="0" fontId="92" fillId="0" borderId="37" xfId="213" applyFont="1" applyBorder="1" applyAlignment="1">
      <alignment horizontal="left" vertical="center"/>
    </xf>
    <xf numFmtId="0" fontId="92" fillId="0" borderId="32" xfId="213" applyFont="1" applyBorder="1" applyAlignment="1">
      <alignment horizontal="left" vertical="center"/>
    </xf>
    <xf numFmtId="0" fontId="92" fillId="0" borderId="3" xfId="213" applyFont="1" applyBorder="1" applyAlignment="1">
      <alignment horizontal="left" vertical="center"/>
    </xf>
    <xf numFmtId="0" fontId="92" fillId="0" borderId="19" xfId="213" applyFont="1" applyBorder="1" applyAlignment="1">
      <alignment horizontal="left" vertical="center"/>
    </xf>
    <xf numFmtId="0" fontId="95" fillId="0" borderId="14" xfId="213" applyFont="1" applyBorder="1" applyAlignment="1">
      <alignment horizontal="left" vertical="center"/>
    </xf>
    <xf numFmtId="0" fontId="95" fillId="0" borderId="15" xfId="213" applyFont="1" applyBorder="1" applyAlignment="1">
      <alignment horizontal="left" vertical="center"/>
    </xf>
    <xf numFmtId="0" fontId="95" fillId="0" borderId="16" xfId="213" applyFont="1" applyBorder="1" applyAlignment="1">
      <alignment horizontal="left" vertical="center"/>
    </xf>
    <xf numFmtId="0" fontId="92" fillId="0" borderId="67" xfId="213" applyFont="1" applyBorder="1" applyAlignment="1">
      <alignment horizontal="left" vertical="center"/>
    </xf>
    <xf numFmtId="0" fontId="92" fillId="0" borderId="66" xfId="213" applyFont="1" applyBorder="1" applyAlignment="1">
      <alignment horizontal="left" vertical="center"/>
    </xf>
    <xf numFmtId="0" fontId="95" fillId="0" borderId="67" xfId="213" applyFont="1" applyBorder="1" applyAlignment="1">
      <alignment horizontal="left" vertical="center"/>
    </xf>
    <xf numFmtId="0" fontId="95" fillId="0" borderId="63" xfId="213" applyFont="1" applyBorder="1" applyAlignment="1">
      <alignment horizontal="left" vertical="center"/>
    </xf>
    <xf numFmtId="0" fontId="95" fillId="0" borderId="66" xfId="213" applyFont="1" applyBorder="1" applyAlignment="1">
      <alignment horizontal="left" vertical="center"/>
    </xf>
    <xf numFmtId="0" fontId="93" fillId="0" borderId="0" xfId="213" applyFont="1" applyAlignment="1">
      <alignment horizontal="center" vertical="center"/>
    </xf>
    <xf numFmtId="0" fontId="92" fillId="0" borderId="14" xfId="213" applyFont="1" applyBorder="1" applyAlignment="1">
      <alignment horizontal="center" vertical="center"/>
    </xf>
    <xf numFmtId="0" fontId="92" fillId="0" borderId="15" xfId="213" applyFont="1" applyBorder="1" applyAlignment="1">
      <alignment horizontal="center" vertical="center"/>
    </xf>
    <xf numFmtId="0" fontId="92" fillId="0" borderId="16" xfId="213" applyFont="1" applyBorder="1" applyAlignment="1">
      <alignment horizontal="center" vertical="center"/>
    </xf>
    <xf numFmtId="0" fontId="92" fillId="0" borderId="18" xfId="213" applyFont="1" applyBorder="1" applyAlignment="1">
      <alignment horizontal="center" vertical="center"/>
    </xf>
    <xf numFmtId="0" fontId="92" fillId="0" borderId="0" xfId="213" applyFont="1" applyAlignment="1">
      <alignment horizontal="center" vertical="center"/>
    </xf>
    <xf numFmtId="0" fontId="92" fillId="0" borderId="20" xfId="213" applyFont="1" applyBorder="1" applyAlignment="1">
      <alignment horizontal="center" vertical="center"/>
    </xf>
    <xf numFmtId="0" fontId="95" fillId="0" borderId="67" xfId="213" applyFont="1" applyBorder="1" applyAlignment="1">
      <alignment vertical="center"/>
    </xf>
    <xf numFmtId="0" fontId="95" fillId="0" borderId="63" xfId="213" applyFont="1" applyBorder="1" applyAlignment="1">
      <alignment vertical="center"/>
    </xf>
    <xf numFmtId="0" fontId="95" fillId="0" borderId="66" xfId="213" applyFont="1" applyBorder="1" applyAlignment="1">
      <alignment vertical="center"/>
    </xf>
    <xf numFmtId="0" fontId="92" fillId="0" borderId="310" xfId="213" applyFont="1" applyBorder="1" applyAlignment="1">
      <alignment horizontal="center" vertical="center"/>
    </xf>
    <xf numFmtId="0" fontId="92" fillId="0" borderId="60" xfId="213" applyFont="1" applyBorder="1" applyAlignment="1">
      <alignment horizontal="center" vertical="center"/>
    </xf>
    <xf numFmtId="0" fontId="92" fillId="0" borderId="127" xfId="213" applyFont="1" applyBorder="1" applyAlignment="1">
      <alignment horizontal="center" vertical="center"/>
    </xf>
    <xf numFmtId="38" fontId="92" fillId="0" borderId="64" xfId="99" applyFont="1" applyFill="1" applyBorder="1" applyAlignment="1">
      <alignment horizontal="center" vertical="center" wrapText="1"/>
    </xf>
    <xf numFmtId="38" fontId="92" fillId="0" borderId="51" xfId="99" applyFont="1" applyFill="1" applyBorder="1" applyAlignment="1">
      <alignment horizontal="center" vertical="center" wrapText="1"/>
    </xf>
    <xf numFmtId="38" fontId="92" fillId="0" borderId="88" xfId="99" applyFont="1" applyFill="1" applyBorder="1" applyAlignment="1">
      <alignment horizontal="center" vertical="center"/>
    </xf>
    <xf numFmtId="38" fontId="92" fillId="0" borderId="99" xfId="99" applyFont="1" applyFill="1" applyBorder="1" applyAlignment="1">
      <alignment horizontal="center" vertical="center"/>
    </xf>
    <xf numFmtId="38" fontId="92" fillId="0" borderId="67" xfId="99" applyFont="1" applyFill="1" applyBorder="1" applyAlignment="1">
      <alignment horizontal="center" vertical="center"/>
    </xf>
    <xf numFmtId="38" fontId="92" fillId="0" borderId="5" xfId="99" applyFont="1" applyFill="1" applyBorder="1" applyAlignment="1">
      <alignment horizontal="center" vertical="center"/>
    </xf>
    <xf numFmtId="38" fontId="92" fillId="0" borderId="13" xfId="99" applyFont="1" applyFill="1" applyBorder="1" applyAlignment="1">
      <alignment horizontal="center" vertical="center" wrapText="1"/>
    </xf>
    <xf numFmtId="38" fontId="92" fillId="0" borderId="6" xfId="99" applyFont="1" applyFill="1" applyBorder="1" applyAlignment="1">
      <alignment horizontal="center" vertical="center" wrapText="1"/>
    </xf>
    <xf numFmtId="0" fontId="54" fillId="0" borderId="18" xfId="218" applyFont="1" applyBorder="1" applyAlignment="1">
      <alignment horizontal="center" vertical="center"/>
    </xf>
    <xf numFmtId="0" fontId="54" fillId="0" borderId="0" xfId="218" applyFont="1" applyAlignment="1">
      <alignment horizontal="center" vertical="center"/>
    </xf>
    <xf numFmtId="0" fontId="58" fillId="0" borderId="33" xfId="218" applyFont="1" applyBorder="1" applyAlignment="1">
      <alignment horizontal="center" vertical="center"/>
    </xf>
    <xf numFmtId="0" fontId="58" fillId="0" borderId="125" xfId="218" applyFont="1" applyBorder="1" applyAlignment="1">
      <alignment horizontal="center" vertical="center"/>
    </xf>
    <xf numFmtId="0" fontId="58" fillId="0" borderId="15" xfId="218" applyFont="1" applyBorder="1" applyAlignment="1">
      <alignment horizontal="center" vertical="center"/>
    </xf>
    <xf numFmtId="0" fontId="58" fillId="0" borderId="0" xfId="218" applyFont="1" applyAlignment="1">
      <alignment horizontal="center" vertical="center"/>
    </xf>
    <xf numFmtId="0" fontId="58" fillId="0" borderId="20" xfId="218" applyFont="1" applyBorder="1" applyAlignment="1">
      <alignment horizontal="center" vertical="center"/>
    </xf>
    <xf numFmtId="0" fontId="7" fillId="0" borderId="0" xfId="0" applyFont="1" applyAlignment="1">
      <alignment horizontal="center" vertical="center"/>
    </xf>
    <xf numFmtId="0" fontId="8" fillId="0" borderId="14" xfId="0" applyFont="1" applyBorder="1" applyAlignment="1">
      <alignment horizontal="center" vertical="center"/>
    </xf>
    <xf numFmtId="0" fontId="8" fillId="0" borderId="49" xfId="0" applyFont="1" applyBorder="1"/>
    <xf numFmtId="0" fontId="8" fillId="0" borderId="18" xfId="0" applyFont="1" applyBorder="1" applyAlignment="1">
      <alignment horizontal="center" vertical="center"/>
    </xf>
    <xf numFmtId="0" fontId="8" fillId="0" borderId="50" xfId="0" applyFont="1" applyBorder="1"/>
    <xf numFmtId="0" fontId="8" fillId="0" borderId="17" xfId="0" applyFont="1" applyBorder="1"/>
    <xf numFmtId="0" fontId="8" fillId="0" borderId="74" xfId="0" applyFont="1" applyBorder="1"/>
    <xf numFmtId="0" fontId="8" fillId="0" borderId="75" xfId="0" applyFont="1" applyBorder="1" applyAlignment="1">
      <alignment horizontal="center" vertical="center" wrapText="1"/>
    </xf>
    <xf numFmtId="0" fontId="8" fillId="0" borderId="51" xfId="0" applyFont="1" applyBorder="1" applyAlignment="1">
      <alignment horizontal="center" vertical="center" wrapText="1"/>
    </xf>
    <xf numFmtId="0" fontId="8" fillId="0" borderId="89" xfId="0" applyFont="1" applyBorder="1"/>
    <xf numFmtId="0" fontId="8" fillId="0" borderId="48"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68" xfId="0" applyFont="1" applyBorder="1" applyAlignment="1">
      <alignment horizontal="center" vertical="center" wrapText="1"/>
    </xf>
    <xf numFmtId="0" fontId="8" fillId="0" borderId="50" xfId="0" applyFont="1" applyBorder="1" applyAlignment="1">
      <alignment horizontal="center" vertical="center" wrapText="1"/>
    </xf>
    <xf numFmtId="0" fontId="8" fillId="0" borderId="74" xfId="0" applyFont="1" applyBorder="1" applyAlignment="1">
      <alignment horizontal="center" vertical="center"/>
    </xf>
    <xf numFmtId="0" fontId="58" fillId="0" borderId="64" xfId="0" applyFont="1" applyBorder="1" applyAlignment="1">
      <alignment horizontal="center" vertical="center"/>
    </xf>
    <xf numFmtId="0" fontId="58" fillId="0" borderId="51" xfId="0" applyFont="1" applyBorder="1" applyAlignment="1">
      <alignment horizontal="center" vertical="center"/>
    </xf>
    <xf numFmtId="0" fontId="58" fillId="0" borderId="89" xfId="0" applyFont="1" applyBorder="1" applyAlignment="1">
      <alignment horizontal="center" vertical="center"/>
    </xf>
    <xf numFmtId="0" fontId="8" fillId="0" borderId="275" xfId="0" applyFont="1" applyBorder="1" applyAlignment="1">
      <alignment horizontal="left" vertical="center" wrapText="1"/>
    </xf>
    <xf numFmtId="0" fontId="8" fillId="0" borderId="276" xfId="0" applyFont="1" applyBorder="1" applyAlignment="1">
      <alignment horizontal="left" vertical="center" wrapText="1"/>
    </xf>
    <xf numFmtId="0" fontId="8" fillId="0" borderId="277" xfId="0" applyFont="1" applyBorder="1" applyAlignment="1">
      <alignment horizontal="left" vertical="center" wrapText="1"/>
    </xf>
    <xf numFmtId="0" fontId="8" fillId="24" borderId="219" xfId="0" applyFont="1" applyFill="1" applyBorder="1" applyAlignment="1" applyProtection="1">
      <alignment vertical="center"/>
      <protection locked="0"/>
    </xf>
    <xf numFmtId="0" fontId="8" fillId="24" borderId="195" xfId="0" applyFont="1" applyFill="1" applyBorder="1" applyAlignment="1" applyProtection="1">
      <alignment vertical="center"/>
      <protection locked="0"/>
    </xf>
    <xf numFmtId="38" fontId="8" fillId="24" borderId="53" xfId="1" applyFont="1" applyFill="1" applyBorder="1" applyAlignment="1" applyProtection="1">
      <alignment horizontal="center" vertical="center"/>
      <protection locked="0"/>
    </xf>
    <xf numFmtId="38" fontId="8" fillId="24" borderId="205" xfId="1" applyFont="1" applyFill="1" applyBorder="1" applyAlignment="1" applyProtection="1">
      <alignment horizontal="center" vertical="center"/>
      <protection locked="0"/>
    </xf>
    <xf numFmtId="0" fontId="8" fillId="0" borderId="53" xfId="0" applyFont="1" applyBorder="1" applyAlignment="1" applyProtection="1">
      <alignment vertical="center"/>
      <protection locked="0"/>
    </xf>
    <xf numFmtId="0" fontId="8" fillId="0" borderId="205" xfId="0" applyFont="1" applyBorder="1" applyAlignment="1" applyProtection="1">
      <alignment vertical="center"/>
      <protection locked="0"/>
    </xf>
    <xf numFmtId="0" fontId="8" fillId="24" borderId="219" xfId="0" applyFont="1" applyFill="1" applyBorder="1" applyAlignment="1" applyProtection="1">
      <alignment vertical="center" wrapText="1"/>
      <protection locked="0"/>
    </xf>
    <xf numFmtId="0" fontId="8" fillId="24" borderId="195" xfId="0" applyFont="1" applyFill="1" applyBorder="1" applyAlignment="1" applyProtection="1">
      <alignment vertical="center" wrapText="1"/>
      <protection locked="0"/>
    </xf>
    <xf numFmtId="38" fontId="8" fillId="24" borderId="53" xfId="1" applyFont="1" applyFill="1" applyBorder="1" applyAlignment="1" applyProtection="1">
      <alignment horizontal="center" vertical="center" wrapText="1"/>
      <protection locked="0"/>
    </xf>
    <xf numFmtId="38" fontId="8" fillId="24" borderId="205" xfId="1" applyFont="1" applyFill="1" applyBorder="1" applyAlignment="1" applyProtection="1">
      <alignment horizontal="center" vertical="center" wrapText="1"/>
      <protection locked="0"/>
    </xf>
    <xf numFmtId="0" fontId="8" fillId="0" borderId="53" xfId="18" applyFont="1" applyBorder="1" applyAlignment="1" applyProtection="1">
      <alignment vertical="center" wrapText="1"/>
      <protection locked="0"/>
    </xf>
    <xf numFmtId="0" fontId="8" fillId="0" borderId="205" xfId="18" applyFont="1" applyBorder="1" applyAlignment="1" applyProtection="1">
      <alignment vertical="center" wrapText="1"/>
      <protection locked="0"/>
    </xf>
    <xf numFmtId="0" fontId="8" fillId="0" borderId="244" xfId="0" applyFont="1" applyBorder="1" applyAlignment="1">
      <alignment horizontal="center" vertical="center" textRotation="255"/>
    </xf>
    <xf numFmtId="0" fontId="8" fillId="0" borderId="231" xfId="0" applyFont="1" applyBorder="1" applyAlignment="1">
      <alignment horizontal="center" vertical="center" textRotation="255"/>
    </xf>
    <xf numFmtId="0" fontId="8" fillId="24" borderId="199" xfId="0" applyFont="1" applyFill="1" applyBorder="1" applyAlignment="1" applyProtection="1">
      <alignment vertical="center"/>
      <protection locked="0"/>
    </xf>
    <xf numFmtId="38" fontId="8" fillId="24" borderId="51" xfId="1" applyFont="1" applyFill="1" applyBorder="1" applyAlignment="1" applyProtection="1">
      <alignment horizontal="center" vertical="center"/>
      <protection locked="0"/>
    </xf>
    <xf numFmtId="0" fontId="8" fillId="0" borderId="51" xfId="0" applyFont="1" applyBorder="1" applyAlignment="1" applyProtection="1">
      <alignment vertical="center"/>
      <protection locked="0"/>
    </xf>
    <xf numFmtId="0" fontId="8" fillId="0" borderId="53" xfId="0" applyFont="1" applyBorder="1" applyAlignment="1" applyProtection="1">
      <alignment vertical="center" wrapText="1"/>
      <protection locked="0"/>
    </xf>
    <xf numFmtId="0" fontId="8" fillId="0" borderId="205" xfId="0" applyFont="1" applyBorder="1" applyAlignment="1" applyProtection="1">
      <alignment vertical="center" wrapText="1"/>
      <protection locked="0"/>
    </xf>
    <xf numFmtId="0" fontId="8" fillId="24" borderId="219" xfId="0" applyFont="1" applyFill="1" applyBorder="1" applyAlignment="1" applyProtection="1">
      <alignment vertical="center" shrinkToFit="1"/>
      <protection locked="0"/>
    </xf>
    <xf numFmtId="0" fontId="8" fillId="24" borderId="195" xfId="0" applyFont="1" applyFill="1" applyBorder="1" applyAlignment="1" applyProtection="1">
      <alignment vertical="center" shrinkToFit="1"/>
      <protection locked="0"/>
    </xf>
    <xf numFmtId="0" fontId="8" fillId="24" borderId="53" xfId="0" applyFont="1" applyFill="1" applyBorder="1" applyAlignment="1" applyProtection="1">
      <alignment horizontal="center" vertical="center"/>
      <protection locked="0"/>
    </xf>
    <xf numFmtId="0" fontId="8" fillId="24" borderId="205" xfId="0" applyFont="1" applyFill="1" applyBorder="1" applyAlignment="1" applyProtection="1">
      <alignment horizontal="center" vertical="center"/>
      <protection locked="0"/>
    </xf>
    <xf numFmtId="0" fontId="8" fillId="0" borderId="268" xfId="0" applyFont="1" applyBorder="1" applyAlignment="1">
      <alignment horizontal="center" vertical="center" wrapText="1"/>
    </xf>
    <xf numFmtId="0" fontId="8" fillId="0" borderId="153"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7" xfId="0" applyFont="1" applyBorder="1" applyAlignment="1">
      <alignment horizontal="center" vertical="center" wrapText="1"/>
    </xf>
    <xf numFmtId="0" fontId="8" fillId="0" borderId="220" xfId="0" applyFont="1" applyBorder="1" applyAlignment="1">
      <alignment horizontal="center" vertical="center" wrapText="1"/>
    </xf>
    <xf numFmtId="0" fontId="8" fillId="0" borderId="22" xfId="0" applyFont="1" applyBorder="1" applyAlignment="1">
      <alignment horizontal="center" vertical="center" wrapText="1"/>
    </xf>
    <xf numFmtId="0" fontId="8" fillId="0" borderId="221" xfId="0" applyFont="1" applyBorder="1" applyAlignment="1">
      <alignment vertical="center"/>
    </xf>
    <xf numFmtId="0" fontId="8" fillId="0" borderId="222" xfId="0" applyFont="1" applyBorder="1" applyAlignment="1">
      <alignment vertical="center"/>
    </xf>
    <xf numFmtId="182" fontId="8" fillId="24" borderId="53" xfId="0" applyNumberFormat="1" applyFont="1" applyFill="1" applyBorder="1" applyAlignment="1" applyProtection="1">
      <alignment horizontal="center" vertical="center"/>
      <protection locked="0"/>
    </xf>
    <xf numFmtId="182" fontId="8" fillId="24" borderId="205" xfId="0" applyNumberFormat="1" applyFont="1" applyFill="1" applyBorder="1" applyAlignment="1" applyProtection="1">
      <alignment horizontal="center" vertical="center"/>
      <protection locked="0"/>
    </xf>
    <xf numFmtId="0" fontId="8" fillId="0" borderId="219" xfId="0" applyFont="1" applyBorder="1" applyAlignment="1" applyProtection="1">
      <alignment vertical="center"/>
      <protection locked="0"/>
    </xf>
    <xf numFmtId="0" fontId="8" fillId="0" borderId="195" xfId="0" applyFont="1" applyBorder="1" applyAlignment="1" applyProtection="1">
      <alignment vertical="center"/>
      <protection locked="0"/>
    </xf>
    <xf numFmtId="182" fontId="8" fillId="24" borderId="53" xfId="0" applyNumberFormat="1" applyFont="1" applyFill="1" applyBorder="1" applyAlignment="1" applyProtection="1">
      <alignment horizontal="center" vertical="center" wrapText="1"/>
      <protection locked="0"/>
    </xf>
    <xf numFmtId="182" fontId="8" fillId="24" borderId="205" xfId="0" applyNumberFormat="1" applyFont="1" applyFill="1" applyBorder="1" applyAlignment="1" applyProtection="1">
      <alignment horizontal="center" vertical="center" wrapText="1"/>
      <protection locked="0"/>
    </xf>
    <xf numFmtId="0" fontId="8" fillId="0" borderId="267" xfId="0" applyFont="1" applyBorder="1" applyAlignment="1">
      <alignment horizontal="center" vertical="center" textRotation="255"/>
    </xf>
    <xf numFmtId="0" fontId="8" fillId="24" borderId="210" xfId="0" applyFont="1" applyFill="1" applyBorder="1" applyAlignment="1" applyProtection="1">
      <alignment vertical="center"/>
      <protection locked="0"/>
    </xf>
    <xf numFmtId="38" fontId="8" fillId="24" borderId="64" xfId="1" applyFont="1" applyFill="1" applyBorder="1" applyAlignment="1" applyProtection="1">
      <alignment horizontal="center" vertical="center"/>
      <protection locked="0"/>
    </xf>
    <xf numFmtId="0" fontId="8" fillId="0" borderId="210" xfId="0" applyFont="1" applyBorder="1" applyAlignment="1" applyProtection="1">
      <alignment vertical="center"/>
      <protection locked="0"/>
    </xf>
    <xf numFmtId="0" fontId="8" fillId="0" borderId="219" xfId="0" applyFont="1" applyBorder="1" applyAlignment="1" applyProtection="1">
      <alignment vertical="center" wrapText="1"/>
      <protection locked="0"/>
    </xf>
    <xf numFmtId="0" fontId="8" fillId="0" borderId="195" xfId="0" applyFont="1" applyBorder="1" applyAlignment="1" applyProtection="1">
      <alignment vertical="center" wrapText="1"/>
      <protection locked="0"/>
    </xf>
    <xf numFmtId="0" fontId="8" fillId="0" borderId="12" xfId="0" applyFont="1" applyBorder="1"/>
    <xf numFmtId="0" fontId="8" fillId="0" borderId="22" xfId="0" applyFont="1" applyBorder="1"/>
    <xf numFmtId="0" fontId="8" fillId="0" borderId="21" xfId="0" applyFont="1" applyBorder="1"/>
    <xf numFmtId="0" fontId="8" fillId="0" borderId="22" xfId="0" applyFont="1" applyBorder="1" applyAlignment="1">
      <alignment horizontal="center" vertical="center"/>
    </xf>
    <xf numFmtId="0" fontId="58" fillId="0" borderId="21" xfId="0" applyFont="1" applyBorder="1" applyAlignment="1">
      <alignment horizontal="center" vertical="center"/>
    </xf>
    <xf numFmtId="0" fontId="8" fillId="0" borderId="268" xfId="0" applyFont="1" applyBorder="1" applyAlignment="1">
      <alignment horizontal="center" vertical="center"/>
    </xf>
    <xf numFmtId="0" fontId="8" fillId="0" borderId="153" xfId="0" applyFont="1" applyBorder="1" applyAlignment="1">
      <alignment horizontal="center" vertical="center"/>
    </xf>
    <xf numFmtId="0" fontId="8" fillId="0" borderId="12" xfId="0" applyFont="1" applyBorder="1" applyAlignment="1">
      <alignment horizontal="center" vertical="center"/>
    </xf>
    <xf numFmtId="0" fontId="8" fillId="0" borderId="7" xfId="0" applyFont="1" applyBorder="1" applyAlignment="1">
      <alignment horizontal="center" vertical="center"/>
    </xf>
    <xf numFmtId="182" fontId="8" fillId="0" borderId="220" xfId="0" applyNumberFormat="1" applyFont="1" applyBorder="1" applyAlignment="1">
      <alignment horizontal="center" vertical="center"/>
    </xf>
    <xf numFmtId="182" fontId="8" fillId="0" borderId="22" xfId="0" applyNumberFormat="1" applyFont="1" applyBorder="1" applyAlignment="1">
      <alignment horizontal="center" vertical="center"/>
    </xf>
    <xf numFmtId="0" fontId="8" fillId="0" borderId="221" xfId="0" applyFont="1" applyBorder="1" applyAlignment="1" applyProtection="1">
      <alignment vertical="center"/>
      <protection locked="0"/>
    </xf>
    <xf numFmtId="0" fontId="8" fillId="0" borderId="312" xfId="0" applyFont="1" applyBorder="1" applyAlignment="1" applyProtection="1">
      <alignment vertical="center"/>
      <protection locked="0"/>
    </xf>
    <xf numFmtId="0" fontId="8" fillId="0" borderId="65" xfId="0" applyFont="1" applyBorder="1" applyAlignment="1">
      <alignment horizontal="center" vertical="center"/>
    </xf>
    <xf numFmtId="0" fontId="8" fillId="0" borderId="63" xfId="0" applyFont="1" applyBorder="1" applyAlignment="1">
      <alignment horizontal="center" vertical="center"/>
    </xf>
    <xf numFmtId="0" fontId="8" fillId="0" borderId="17" xfId="0" applyFont="1" applyBorder="1" applyAlignment="1">
      <alignment horizontal="center" vertical="center"/>
    </xf>
    <xf numFmtId="0" fontId="8" fillId="0" borderId="8" xfId="0" applyFont="1" applyBorder="1" applyAlignment="1">
      <alignment horizontal="center" vertical="center"/>
    </xf>
    <xf numFmtId="0" fontId="8" fillId="0" borderId="68" xfId="0" applyFont="1" applyBorder="1" applyAlignment="1">
      <alignment horizontal="center" vertical="center"/>
    </xf>
    <xf numFmtId="0" fontId="8" fillId="0" borderId="222" xfId="0" applyFont="1" applyBorder="1" applyAlignment="1" applyProtection="1">
      <alignment vertical="center"/>
      <protection locked="0"/>
    </xf>
    <xf numFmtId="0" fontId="58" fillId="0" borderId="268" xfId="0" applyFont="1" applyBorder="1" applyAlignment="1">
      <alignment horizontal="center" vertical="center" wrapText="1"/>
    </xf>
    <xf numFmtId="0" fontId="58" fillId="0" borderId="153" xfId="0" applyFont="1" applyBorder="1" applyAlignment="1">
      <alignment horizontal="center" vertical="center" wrapText="1"/>
    </xf>
    <xf numFmtId="0" fontId="58" fillId="0" borderId="17" xfId="0" applyFont="1" applyBorder="1" applyAlignment="1">
      <alignment horizontal="center" vertical="center" wrapText="1"/>
    </xf>
    <xf numFmtId="0" fontId="58" fillId="0" borderId="8" xfId="0" applyFont="1" applyBorder="1" applyAlignment="1">
      <alignment horizontal="center" vertical="center" wrapText="1"/>
    </xf>
    <xf numFmtId="0" fontId="58" fillId="0" borderId="220" xfId="0" applyFont="1" applyBorder="1" applyAlignment="1">
      <alignment horizontal="center" vertical="center" wrapText="1"/>
    </xf>
    <xf numFmtId="0" fontId="58" fillId="0" borderId="74" xfId="0" applyFont="1" applyBorder="1" applyAlignment="1">
      <alignment horizontal="center" vertical="center" wrapText="1"/>
    </xf>
    <xf numFmtId="0" fontId="8" fillId="29" borderId="14" xfId="0" applyFont="1" applyFill="1" applyBorder="1" applyAlignment="1">
      <alignment horizontal="center" vertical="center" textRotation="255"/>
    </xf>
    <xf numFmtId="0" fontId="8" fillId="29" borderId="12" xfId="0" applyFont="1" applyFill="1" applyBorder="1" applyAlignment="1">
      <alignment horizontal="center" vertical="center" textRotation="255"/>
    </xf>
    <xf numFmtId="0" fontId="8" fillId="30" borderId="10" xfId="0" applyFont="1" applyFill="1" applyBorder="1" applyAlignment="1">
      <alignment horizontal="center" vertical="center"/>
    </xf>
    <xf numFmtId="0" fontId="8" fillId="30" borderId="11" xfId="0" applyFont="1" applyFill="1" applyBorder="1" applyAlignment="1">
      <alignment horizontal="center" vertical="center"/>
    </xf>
    <xf numFmtId="0" fontId="8" fillId="30" borderId="76" xfId="0" applyFont="1" applyFill="1" applyBorder="1" applyAlignment="1">
      <alignment horizontal="center" vertical="center"/>
    </xf>
    <xf numFmtId="0" fontId="8" fillId="30" borderId="9" xfId="0" applyFont="1" applyFill="1" applyBorder="1" applyAlignment="1">
      <alignment horizontal="center" vertical="center"/>
    </xf>
    <xf numFmtId="0" fontId="8" fillId="29" borderId="231" xfId="0" applyFont="1" applyFill="1" applyBorder="1" applyAlignment="1">
      <alignment horizontal="center" vertical="center" textRotation="255" wrapText="1"/>
    </xf>
    <xf numFmtId="0" fontId="8" fillId="29" borderId="233" xfId="0" applyFont="1" applyFill="1" applyBorder="1" applyAlignment="1">
      <alignment horizontal="center" vertical="center" textRotation="255" wrapText="1"/>
    </xf>
    <xf numFmtId="0" fontId="8" fillId="29" borderId="240" xfId="0" applyFont="1" applyFill="1" applyBorder="1" applyAlignment="1">
      <alignment horizontal="center" vertical="center" textRotation="255"/>
    </xf>
    <xf numFmtId="0" fontId="8" fillId="29" borderId="244" xfId="0" applyFont="1" applyFill="1" applyBorder="1" applyAlignment="1">
      <alignment horizontal="center" vertical="center" textRotation="255"/>
    </xf>
    <xf numFmtId="0" fontId="8" fillId="29" borderId="245" xfId="0" applyFont="1" applyFill="1" applyBorder="1" applyAlignment="1">
      <alignment horizontal="center" vertical="center" textRotation="255"/>
    </xf>
    <xf numFmtId="0" fontId="8" fillId="29" borderId="10" xfId="0" applyFont="1" applyFill="1" applyBorder="1" applyAlignment="1">
      <alignment horizontal="center" vertical="center" wrapText="1"/>
    </xf>
    <xf numFmtId="0" fontId="8" fillId="29" borderId="11" xfId="0" applyFont="1" applyFill="1" applyBorder="1" applyAlignment="1">
      <alignment horizontal="center" vertical="center" wrapText="1"/>
    </xf>
    <xf numFmtId="0" fontId="8" fillId="30" borderId="10" xfId="0" applyFont="1" applyFill="1" applyBorder="1" applyAlignment="1">
      <alignment horizontal="center" vertical="center" wrapText="1"/>
    </xf>
    <xf numFmtId="0" fontId="8" fillId="30" borderId="11" xfId="0" applyFont="1" applyFill="1" applyBorder="1" applyAlignment="1">
      <alignment horizontal="center" vertical="center" wrapText="1"/>
    </xf>
    <xf numFmtId="0" fontId="8" fillId="0" borderId="0" xfId="0" applyFont="1" applyAlignment="1">
      <alignment horizontal="right" vertical="center"/>
    </xf>
    <xf numFmtId="0" fontId="8" fillId="0" borderId="223" xfId="0" applyFont="1" applyBorder="1" applyAlignment="1">
      <alignment vertical="center" wrapText="1"/>
    </xf>
    <xf numFmtId="0" fontId="8" fillId="0" borderId="224" xfId="0" applyFont="1" applyBorder="1" applyAlignment="1">
      <alignment vertical="center"/>
    </xf>
    <xf numFmtId="0" fontId="8" fillId="0" borderId="227" xfId="0" applyFont="1" applyBorder="1" applyAlignment="1">
      <alignment vertical="center" wrapText="1"/>
    </xf>
    <xf numFmtId="0" fontId="8" fillId="0" borderId="228" xfId="0" applyFont="1" applyBorder="1" applyAlignment="1">
      <alignment vertical="center"/>
    </xf>
    <xf numFmtId="0" fontId="8" fillId="0" borderId="229" xfId="0" applyFont="1" applyBorder="1" applyAlignment="1">
      <alignment vertical="center"/>
    </xf>
    <xf numFmtId="0" fontId="8" fillId="0" borderId="230" xfId="0" applyFont="1" applyBorder="1" applyAlignment="1">
      <alignment vertical="center"/>
    </xf>
    <xf numFmtId="0" fontId="8" fillId="0" borderId="75" xfId="0" applyFont="1" applyBorder="1" applyAlignment="1">
      <alignment horizontal="center" vertical="center"/>
    </xf>
    <xf numFmtId="0" fontId="8" fillId="0" borderId="51" xfId="0" applyFont="1" applyBorder="1" applyAlignment="1">
      <alignment horizontal="center" vertical="center"/>
    </xf>
    <xf numFmtId="0" fontId="8" fillId="0" borderId="89" xfId="0" applyFont="1" applyBorder="1" applyAlignment="1">
      <alignment horizontal="center" vertical="center"/>
    </xf>
    <xf numFmtId="0" fontId="8" fillId="0" borderId="49" xfId="0" applyFont="1" applyBorder="1" applyAlignment="1">
      <alignment horizontal="center" vertical="center" wrapText="1"/>
    </xf>
    <xf numFmtId="0" fontId="8" fillId="0" borderId="95" xfId="0" applyFont="1" applyBorder="1" applyAlignment="1">
      <alignment horizontal="center" vertical="center" wrapText="1"/>
    </xf>
    <xf numFmtId="0" fontId="8" fillId="0" borderId="99" xfId="0" applyFont="1" applyBorder="1" applyAlignment="1">
      <alignment horizontal="center" vertical="center" wrapText="1"/>
    </xf>
    <xf numFmtId="0" fontId="8" fillId="0" borderId="90" xfId="0" applyFont="1" applyBorder="1" applyAlignment="1">
      <alignment horizontal="center" vertical="center"/>
    </xf>
    <xf numFmtId="0" fontId="8" fillId="0" borderId="0" xfId="0" applyFont="1" applyAlignment="1">
      <alignment horizontal="center" vertical="center"/>
    </xf>
    <xf numFmtId="0" fontId="0" fillId="24" borderId="191" xfId="0" applyFill="1" applyBorder="1" applyAlignment="1">
      <alignment horizontal="center" vertical="center" shrinkToFit="1"/>
    </xf>
    <xf numFmtId="0" fontId="0" fillId="24" borderId="194" xfId="0" applyFill="1" applyBorder="1" applyAlignment="1">
      <alignment horizontal="center" vertical="center" shrinkToFi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0" fillId="24" borderId="244" xfId="0" applyFill="1" applyBorder="1" applyAlignment="1">
      <alignment horizontal="left" vertical="center" wrapText="1"/>
    </xf>
    <xf numFmtId="0" fontId="0" fillId="24" borderId="245" xfId="0" applyFill="1" applyBorder="1" applyAlignment="1">
      <alignment horizontal="left" vertical="center" wrapText="1"/>
    </xf>
    <xf numFmtId="0" fontId="6" fillId="0" borderId="223" xfId="0" applyFont="1" applyBorder="1" applyAlignment="1">
      <alignment vertical="center" wrapText="1"/>
    </xf>
    <xf numFmtId="0" fontId="6" fillId="0" borderId="253" xfId="0" applyFont="1" applyBorder="1" applyAlignment="1">
      <alignment vertical="center" wrapText="1"/>
    </xf>
    <xf numFmtId="0" fontId="0" fillId="0" borderId="254" xfId="0" applyBorder="1" applyAlignment="1">
      <alignment vertical="center" wrapText="1"/>
    </xf>
    <xf numFmtId="0" fontId="6" fillId="0" borderId="227" xfId="0" applyFont="1" applyBorder="1" applyAlignment="1">
      <alignment vertical="center" wrapText="1"/>
    </xf>
    <xf numFmtId="0" fontId="6" fillId="0" borderId="255" xfId="0" applyFont="1" applyBorder="1" applyAlignment="1">
      <alignment vertical="center" wrapText="1"/>
    </xf>
    <xf numFmtId="0" fontId="0" fillId="0" borderId="256" xfId="0" applyBorder="1" applyAlignment="1">
      <alignment vertical="center" wrapText="1"/>
    </xf>
    <xf numFmtId="0" fontId="6" fillId="0" borderId="229" xfId="0" applyFont="1" applyBorder="1" applyAlignment="1">
      <alignment vertical="center" wrapText="1"/>
    </xf>
    <xf numFmtId="0" fontId="6" fillId="0" borderId="257" xfId="0" applyFont="1" applyBorder="1" applyAlignment="1">
      <alignment vertical="center" wrapText="1"/>
    </xf>
    <xf numFmtId="0" fontId="0" fillId="0" borderId="258" xfId="0" applyBorder="1" applyAlignment="1">
      <alignment vertical="center" wrapText="1"/>
    </xf>
    <xf numFmtId="0" fontId="81" fillId="24" borderId="244" xfId="0" applyFont="1" applyFill="1" applyBorder="1" applyAlignment="1">
      <alignment horizontal="left" vertical="center" wrapText="1"/>
    </xf>
    <xf numFmtId="0" fontId="81" fillId="24" borderId="245" xfId="0" applyFont="1" applyFill="1" applyBorder="1" applyAlignment="1">
      <alignment horizontal="left" vertical="center" wrapText="1"/>
    </xf>
    <xf numFmtId="0" fontId="81" fillId="24" borderId="266" xfId="0" applyFont="1" applyFill="1" applyBorder="1" applyAlignment="1">
      <alignment horizontal="center" vertical="center" shrinkToFit="1"/>
    </xf>
    <xf numFmtId="0" fontId="81" fillId="24" borderId="194" xfId="0" applyFont="1" applyFill="1" applyBorder="1" applyAlignment="1">
      <alignment horizontal="center" vertical="center" shrinkToFit="1"/>
    </xf>
    <xf numFmtId="0" fontId="81" fillId="24" borderId="191" xfId="0" applyFont="1" applyFill="1" applyBorder="1" applyAlignment="1">
      <alignment horizontal="center" vertical="center" shrinkToFit="1"/>
    </xf>
    <xf numFmtId="0" fontId="80" fillId="24" borderId="244" xfId="0" applyFont="1" applyFill="1" applyBorder="1" applyAlignment="1">
      <alignment horizontal="left" vertical="center" wrapText="1"/>
    </xf>
    <xf numFmtId="0" fontId="80" fillId="24" borderId="245" xfId="0" applyFont="1" applyFill="1" applyBorder="1" applyAlignment="1">
      <alignment horizontal="left" vertical="center" wrapText="1"/>
    </xf>
    <xf numFmtId="0" fontId="6" fillId="0" borderId="95" xfId="0" applyFont="1" applyBorder="1" applyAlignment="1">
      <alignment horizontal="center" vertical="center" wrapText="1"/>
    </xf>
    <xf numFmtId="0" fontId="6" fillId="0" borderId="99" xfId="0" applyFont="1" applyBorder="1" applyAlignment="1">
      <alignment horizontal="center" vertical="center" wrapText="1"/>
    </xf>
    <xf numFmtId="0" fontId="6" fillId="0" borderId="90" xfId="0" applyFont="1" applyBorder="1" applyAlignment="1">
      <alignment horizontal="center" vertical="center" wrapText="1"/>
    </xf>
    <xf numFmtId="0" fontId="0" fillId="0" borderId="67" xfId="0" applyBorder="1" applyAlignment="1">
      <alignment horizontal="center" vertical="center"/>
    </xf>
    <xf numFmtId="0" fontId="0" fillId="0" borderId="68" xfId="0" applyBorder="1" applyAlignment="1">
      <alignment horizontal="center" vertical="center"/>
    </xf>
    <xf numFmtId="0" fontId="0" fillId="0" borderId="5" xfId="0" applyBorder="1" applyAlignment="1">
      <alignment horizontal="center" vertical="center"/>
    </xf>
    <xf numFmtId="0" fontId="0" fillId="0" borderId="50" xfId="0" applyBorder="1" applyAlignment="1">
      <alignment horizontal="center" vertical="center"/>
    </xf>
    <xf numFmtId="0" fontId="0" fillId="0" borderId="144" xfId="0" applyBorder="1" applyAlignment="1">
      <alignment horizontal="center" vertical="center"/>
    </xf>
    <xf numFmtId="0" fontId="0" fillId="0" borderId="142" xfId="0" applyBorder="1" applyAlignment="1">
      <alignment horizontal="center" vertical="center"/>
    </xf>
    <xf numFmtId="0" fontId="6" fillId="0" borderId="64" xfId="0" applyFont="1" applyBorder="1" applyAlignment="1">
      <alignment horizontal="center" vertical="center"/>
    </xf>
    <xf numFmtId="0" fontId="6" fillId="0" borderId="21" xfId="0" applyFont="1" applyBorder="1" applyAlignment="1">
      <alignment horizontal="center" vertical="center"/>
    </xf>
    <xf numFmtId="0" fontId="6" fillId="0" borderId="64" xfId="0" applyFont="1" applyBorder="1" applyAlignment="1">
      <alignment horizontal="center" vertical="center" wrapText="1"/>
    </xf>
    <xf numFmtId="0" fontId="6" fillId="0" borderId="21" xfId="0" applyFont="1" applyBorder="1" applyAlignment="1">
      <alignment horizontal="center" vertical="center" wrapText="1"/>
    </xf>
    <xf numFmtId="0" fontId="0" fillId="0" borderId="3" xfId="0" applyBorder="1" applyAlignment="1">
      <alignment horizontal="center"/>
    </xf>
    <xf numFmtId="0" fontId="0" fillId="0" borderId="4" xfId="0" applyBorder="1" applyAlignment="1">
      <alignment horizontal="center"/>
    </xf>
    <xf numFmtId="0" fontId="0" fillId="0" borderId="6" xfId="0" applyBorder="1" applyAlignment="1">
      <alignment horizontal="center"/>
    </xf>
    <xf numFmtId="0" fontId="0" fillId="0" borderId="67" xfId="0" applyBorder="1" applyAlignment="1">
      <alignment horizontal="center" vertical="center" wrapText="1"/>
    </xf>
    <xf numFmtId="0" fontId="0" fillId="0" borderId="5" xfId="0" applyBorder="1" applyAlignment="1">
      <alignment horizontal="center" vertical="center" wrapText="1"/>
    </xf>
    <xf numFmtId="0" fontId="0" fillId="0" borderId="64" xfId="0" applyBorder="1" applyAlignment="1">
      <alignment horizontal="center" vertical="center" wrapText="1"/>
    </xf>
    <xf numFmtId="0" fontId="0" fillId="0" borderId="51" xfId="0" applyBorder="1" applyAlignment="1">
      <alignment horizontal="center" vertical="center" wrapText="1"/>
    </xf>
    <xf numFmtId="0" fontId="0" fillId="0" borderId="3" xfId="0" applyBorder="1"/>
    <xf numFmtId="0" fontId="0" fillId="0" borderId="6" xfId="0" applyBorder="1"/>
    <xf numFmtId="0" fontId="0" fillId="0" borderId="47" xfId="0" applyBorder="1"/>
    <xf numFmtId="0" fontId="0" fillId="0" borderId="22" xfId="0" applyBorder="1"/>
    <xf numFmtId="0" fontId="0" fillId="24" borderId="304" xfId="0" applyFill="1" applyBorder="1"/>
    <xf numFmtId="0" fontId="0" fillId="24" borderId="305" xfId="0" applyFill="1" applyBorder="1"/>
    <xf numFmtId="0" fontId="0" fillId="24" borderId="3" xfId="0" applyFill="1" applyBorder="1"/>
    <xf numFmtId="0" fontId="0" fillId="24" borderId="6" xfId="0" applyFill="1" applyBorder="1"/>
    <xf numFmtId="0" fontId="0" fillId="24" borderId="38" xfId="226" applyFont="1" applyFill="1" applyBorder="1" applyAlignment="1">
      <alignment horizontal="center" vertical="center" wrapText="1"/>
    </xf>
    <xf numFmtId="0" fontId="0" fillId="24" borderId="93" xfId="226" applyFont="1" applyFill="1" applyBorder="1" applyAlignment="1">
      <alignment horizontal="center" vertical="center" wrapText="1"/>
    </xf>
    <xf numFmtId="0" fontId="0" fillId="24" borderId="116" xfId="226" applyFont="1" applyFill="1" applyBorder="1" applyAlignment="1">
      <alignment horizontal="center" vertical="center"/>
    </xf>
    <xf numFmtId="0" fontId="0" fillId="24" borderId="38" xfId="226" applyFont="1" applyFill="1" applyBorder="1" applyAlignment="1">
      <alignment horizontal="center" vertical="center"/>
    </xf>
    <xf numFmtId="0" fontId="0" fillId="0" borderId="35" xfId="226" applyFont="1" applyBorder="1" applyAlignment="1">
      <alignment horizontal="center" vertical="center" wrapText="1"/>
    </xf>
    <xf numFmtId="0" fontId="0" fillId="0" borderId="265" xfId="226" applyFont="1" applyBorder="1" applyAlignment="1">
      <alignment horizontal="center" vertical="center" wrapText="1"/>
    </xf>
    <xf numFmtId="0" fontId="0" fillId="0" borderId="264" xfId="226" applyFont="1" applyBorder="1" applyAlignment="1">
      <alignment horizontal="center" vertical="center"/>
    </xf>
    <xf numFmtId="0" fontId="0" fillId="0" borderId="35" xfId="226" applyFont="1" applyBorder="1" applyAlignment="1">
      <alignment horizontal="center" vertical="center"/>
    </xf>
    <xf numFmtId="0" fontId="0" fillId="0" borderId="0" xfId="226" applyFont="1" applyAlignment="1">
      <alignment horizontal="center" vertical="center"/>
    </xf>
    <xf numFmtId="0" fontId="0" fillId="0" borderId="1" xfId="226" applyFont="1" applyBorder="1" applyAlignment="1">
      <alignment vertical="center"/>
    </xf>
    <xf numFmtId="0" fontId="0" fillId="0" borderId="263" xfId="226" applyFont="1" applyBorder="1" applyAlignment="1">
      <alignment vertical="center"/>
    </xf>
    <xf numFmtId="0" fontId="50" fillId="0" borderId="95" xfId="218" applyFont="1" applyBorder="1" applyAlignment="1">
      <alignment horizontal="center" vertical="center"/>
    </xf>
    <xf numFmtId="0" fontId="50" fillId="0" borderId="98" xfId="218" applyFont="1" applyBorder="1" applyAlignment="1">
      <alignment horizontal="center" vertical="center"/>
    </xf>
    <xf numFmtId="187" fontId="0" fillId="0" borderId="14" xfId="226" applyNumberFormat="1" applyFont="1" applyBorder="1" applyAlignment="1">
      <alignment horizontal="center" vertical="center"/>
    </xf>
    <xf numFmtId="187" fontId="0" fillId="0" borderId="49" xfId="226" applyNumberFormat="1" applyFont="1" applyBorder="1" applyAlignment="1">
      <alignment horizontal="center" vertical="center"/>
    </xf>
    <xf numFmtId="187" fontId="0" fillId="0" borderId="12" xfId="226" applyNumberFormat="1" applyFont="1" applyBorder="1" applyAlignment="1">
      <alignment horizontal="center" vertical="center"/>
    </xf>
    <xf numFmtId="187" fontId="0" fillId="0" borderId="22" xfId="226" applyNumberFormat="1" applyFont="1" applyBorder="1" applyAlignment="1">
      <alignment horizontal="center" vertical="center"/>
    </xf>
    <xf numFmtId="187" fontId="0" fillId="0" borderId="75" xfId="226" applyNumberFormat="1" applyFont="1" applyBorder="1" applyAlignment="1">
      <alignment horizontal="center" vertical="center"/>
    </xf>
    <xf numFmtId="187" fontId="0" fillId="0" borderId="21" xfId="226" applyNumberFormat="1" applyFont="1" applyBorder="1" applyAlignment="1">
      <alignment horizontal="center" vertical="center"/>
    </xf>
    <xf numFmtId="187" fontId="0" fillId="0" borderId="96" xfId="226" applyNumberFormat="1" applyFont="1" applyBorder="1" applyAlignment="1">
      <alignment horizontal="center" vertical="center" wrapText="1"/>
    </xf>
    <xf numFmtId="187" fontId="0" fillId="0" borderId="116" xfId="226" applyNumberFormat="1" applyFont="1" applyBorder="1" applyAlignment="1">
      <alignment horizontal="center" vertical="center" wrapText="1"/>
    </xf>
    <xf numFmtId="187" fontId="0" fillId="0" borderId="1" xfId="226" applyNumberFormat="1" applyFont="1" applyBorder="1" applyAlignment="1">
      <alignment horizontal="center" vertical="center" wrapText="1"/>
    </xf>
    <xf numFmtId="187" fontId="0" fillId="0" borderId="1" xfId="226" applyNumberFormat="1" applyFont="1" applyBorder="1" applyAlignment="1">
      <alignment horizontal="center" vertical="center"/>
    </xf>
    <xf numFmtId="182" fontId="6" fillId="0" borderId="313" xfId="0" applyNumberFormat="1" applyFont="1" applyBorder="1" applyAlignment="1">
      <alignment horizontal="left" vertical="center"/>
    </xf>
    <xf numFmtId="182" fontId="6" fillId="0" borderId="319" xfId="0" applyNumberFormat="1" applyFont="1" applyBorder="1" applyAlignment="1">
      <alignment horizontal="left" vertical="center"/>
    </xf>
    <xf numFmtId="182" fontId="6" fillId="0" borderId="278" xfId="0" applyNumberFormat="1" applyFont="1" applyBorder="1" applyAlignment="1">
      <alignment vertical="center" wrapText="1"/>
    </xf>
    <xf numFmtId="182" fontId="6" fillId="0" borderId="279" xfId="0" applyNumberFormat="1" applyFont="1" applyBorder="1" applyAlignment="1">
      <alignment vertical="center"/>
    </xf>
    <xf numFmtId="182" fontId="6" fillId="0" borderId="280" xfId="0" applyNumberFormat="1" applyFont="1" applyBorder="1" applyAlignment="1">
      <alignment vertical="center"/>
    </xf>
    <xf numFmtId="182" fontId="6" fillId="0" borderId="281" xfId="0" applyNumberFormat="1" applyFont="1" applyBorder="1" applyAlignment="1">
      <alignment vertical="center" wrapText="1"/>
    </xf>
    <xf numFmtId="182" fontId="6" fillId="0" borderId="164" xfId="0" applyNumberFormat="1" applyFont="1" applyBorder="1" applyAlignment="1">
      <alignment vertical="center"/>
    </xf>
    <xf numFmtId="182" fontId="6" fillId="0" borderId="163" xfId="0" applyNumberFormat="1" applyFont="1" applyBorder="1" applyAlignment="1">
      <alignment vertical="center"/>
    </xf>
    <xf numFmtId="182" fontId="6" fillId="0" borderId="283" xfId="0" applyNumberFormat="1" applyFont="1" applyBorder="1" applyAlignment="1">
      <alignment vertical="center"/>
    </xf>
    <xf numFmtId="182" fontId="6" fillId="0" borderId="146" xfId="0" applyNumberFormat="1" applyFont="1" applyBorder="1" applyAlignment="1">
      <alignment vertical="center"/>
    </xf>
    <xf numFmtId="182" fontId="6" fillId="0" borderId="145" xfId="0" applyNumberFormat="1" applyFont="1" applyBorder="1" applyAlignment="1">
      <alignment vertical="center"/>
    </xf>
    <xf numFmtId="182" fontId="6" fillId="0" borderId="162" xfId="0" applyNumberFormat="1" applyFont="1" applyBorder="1" applyAlignment="1">
      <alignment vertical="center" wrapText="1"/>
    </xf>
    <xf numFmtId="182" fontId="6" fillId="0" borderId="319" xfId="0" applyNumberFormat="1" applyFont="1" applyBorder="1" applyAlignment="1">
      <alignment vertical="center"/>
    </xf>
    <xf numFmtId="182" fontId="6" fillId="0" borderId="162" xfId="0" applyNumberFormat="1" applyFont="1" applyBorder="1" applyAlignment="1">
      <alignment vertical="center"/>
    </xf>
    <xf numFmtId="182" fontId="6" fillId="33" borderId="126" xfId="0" applyNumberFormat="1" applyFont="1" applyFill="1" applyBorder="1" applyAlignment="1">
      <alignment horizontal="center" vertical="center"/>
    </xf>
    <xf numFmtId="182" fontId="6" fillId="33" borderId="60" xfId="0" applyNumberFormat="1" applyFont="1" applyFill="1" applyBorder="1" applyAlignment="1">
      <alignment horizontal="center" vertical="center"/>
    </xf>
    <xf numFmtId="182" fontId="6" fillId="33" borderId="49" xfId="0" applyNumberFormat="1" applyFont="1" applyFill="1" applyBorder="1" applyAlignment="1">
      <alignment horizontal="center" vertical="center"/>
    </xf>
    <xf numFmtId="0" fontId="6" fillId="0" borderId="0" xfId="0" applyFont="1" applyAlignment="1">
      <alignment horizontal="right" vertical="center"/>
    </xf>
    <xf numFmtId="182" fontId="6" fillId="26" borderId="67" xfId="0" applyNumberFormat="1" applyFont="1" applyFill="1" applyBorder="1" applyAlignment="1">
      <alignment horizontal="center" vertical="center"/>
    </xf>
    <xf numFmtId="182" fontId="6" fillId="26" borderId="63" xfId="0" applyNumberFormat="1" applyFont="1" applyFill="1" applyBorder="1" applyAlignment="1">
      <alignment horizontal="center" vertical="center"/>
    </xf>
    <xf numFmtId="182" fontId="6" fillId="26" borderId="68" xfId="0" applyNumberFormat="1" applyFont="1" applyFill="1" applyBorder="1" applyAlignment="1">
      <alignment horizontal="center" vertical="center"/>
    </xf>
    <xf numFmtId="182" fontId="6" fillId="26" borderId="3" xfId="0" applyNumberFormat="1" applyFont="1" applyFill="1" applyBorder="1" applyAlignment="1">
      <alignment horizontal="center" vertical="center"/>
    </xf>
    <xf numFmtId="182" fontId="6" fillId="26" borderId="4" xfId="0" applyNumberFormat="1" applyFont="1" applyFill="1" applyBorder="1" applyAlignment="1">
      <alignment horizontal="center" vertical="center"/>
    </xf>
    <xf numFmtId="182" fontId="6" fillId="26" borderId="6" xfId="0" applyNumberFormat="1" applyFont="1" applyFill="1" applyBorder="1" applyAlignment="1">
      <alignment horizontal="center" vertical="center"/>
    </xf>
    <xf numFmtId="0" fontId="60" fillId="0" borderId="0" xfId="223" applyFont="1" applyAlignment="1">
      <alignment horizontal="center" vertical="center"/>
    </xf>
    <xf numFmtId="0" fontId="5" fillId="0" borderId="3" xfId="223" applyFont="1" applyBorder="1" applyAlignment="1">
      <alignment vertical="center"/>
    </xf>
    <xf numFmtId="0" fontId="5" fillId="0" borderId="4" xfId="223" applyFont="1" applyBorder="1" applyAlignment="1">
      <alignment vertical="center"/>
    </xf>
    <xf numFmtId="0" fontId="5" fillId="0" borderId="6" xfId="223" applyFont="1" applyBorder="1" applyAlignment="1">
      <alignment vertical="center"/>
    </xf>
    <xf numFmtId="0" fontId="0" fillId="27" borderId="64" xfId="0" applyFill="1" applyBorder="1" applyAlignment="1">
      <alignment horizontal="center" vertical="center"/>
    </xf>
    <xf numFmtId="0" fontId="0" fillId="27" borderId="51" xfId="0" applyFill="1" applyBorder="1" applyAlignment="1">
      <alignment horizontal="center" vertical="center"/>
    </xf>
    <xf numFmtId="0" fontId="0" fillId="27" borderId="21" xfId="0" applyFill="1" applyBorder="1" applyAlignment="1">
      <alignment horizontal="center" vertical="center"/>
    </xf>
    <xf numFmtId="0" fontId="0" fillId="0" borderId="21" xfId="0" applyBorder="1" applyAlignment="1">
      <alignment horizontal="center" vertical="center" wrapText="1"/>
    </xf>
    <xf numFmtId="0" fontId="0" fillId="26" borderId="306" xfId="0" applyFill="1" applyBorder="1" applyAlignment="1">
      <alignment vertical="center" wrapText="1"/>
    </xf>
    <xf numFmtId="0" fontId="0" fillId="26" borderId="51" xfId="0" applyFill="1" applyBorder="1" applyAlignment="1">
      <alignment vertical="center" wrapText="1"/>
    </xf>
    <xf numFmtId="0" fontId="0" fillId="26" borderId="21" xfId="0" applyFill="1" applyBorder="1" applyAlignment="1">
      <alignment vertical="center" wrapText="1"/>
    </xf>
    <xf numFmtId="0" fontId="0" fillId="25" borderId="14" xfId="0" applyFill="1" applyBorder="1" applyAlignment="1">
      <alignment horizontal="left" vertical="center"/>
    </xf>
    <xf numFmtId="0" fontId="0" fillId="25" borderId="15" xfId="0" applyFill="1" applyBorder="1" applyAlignment="1">
      <alignment horizontal="left" vertical="center"/>
    </xf>
    <xf numFmtId="0" fontId="0" fillId="25" borderId="10" xfId="0" applyFill="1" applyBorder="1" applyAlignment="1">
      <alignment horizontal="left" vertical="center"/>
    </xf>
    <xf numFmtId="0" fontId="0" fillId="25" borderId="11" xfId="0" applyFill="1" applyBorder="1" applyAlignment="1">
      <alignment horizontal="left" vertical="center"/>
    </xf>
    <xf numFmtId="0" fontId="0" fillId="0" borderId="67" xfId="0" applyBorder="1" applyAlignment="1">
      <alignment horizontal="left" vertical="center"/>
    </xf>
    <xf numFmtId="0" fontId="0" fillId="0" borderId="63" xfId="0" applyBorder="1" applyAlignment="1">
      <alignment horizontal="left" vertical="center"/>
    </xf>
    <xf numFmtId="0" fontId="0" fillId="0" borderId="68" xfId="0" applyBorder="1" applyAlignment="1">
      <alignment horizontal="left" vertical="center"/>
    </xf>
    <xf numFmtId="0" fontId="0" fillId="27" borderId="64" xfId="0" applyFill="1" applyBorder="1" applyAlignment="1">
      <alignment horizontal="center" vertical="center" wrapText="1"/>
    </xf>
    <xf numFmtId="0" fontId="0" fillId="27" borderId="51" xfId="0" applyFill="1" applyBorder="1" applyAlignment="1">
      <alignment horizontal="center" vertical="center" wrapText="1"/>
    </xf>
    <xf numFmtId="0" fontId="0" fillId="27" borderId="21" xfId="0" applyFill="1" applyBorder="1" applyAlignment="1">
      <alignment horizontal="center" vertical="center" wrapText="1"/>
    </xf>
    <xf numFmtId="0" fontId="0" fillId="27" borderId="67" xfId="0" applyFill="1" applyBorder="1" applyAlignment="1">
      <alignment horizontal="center" vertical="center"/>
    </xf>
    <xf numFmtId="0" fontId="0" fillId="27" borderId="63" xfId="0" applyFill="1" applyBorder="1" applyAlignment="1">
      <alignment horizontal="center" vertical="center"/>
    </xf>
    <xf numFmtId="0" fontId="0" fillId="27" borderId="5" xfId="0" applyFill="1" applyBorder="1" applyAlignment="1">
      <alignment horizontal="center" vertical="center"/>
    </xf>
    <xf numFmtId="0" fontId="0" fillId="27" borderId="0" xfId="0" applyFill="1" applyAlignment="1">
      <alignment horizontal="center" vertical="center"/>
    </xf>
    <xf numFmtId="0" fontId="0" fillId="0" borderId="306" xfId="0" applyBorder="1" applyAlignment="1">
      <alignment horizontal="center" vertical="center" wrapText="1"/>
    </xf>
    <xf numFmtId="0" fontId="0" fillId="0" borderId="67" xfId="0" applyBorder="1" applyAlignment="1">
      <alignment horizontal="left" vertical="center" wrapText="1"/>
    </xf>
    <xf numFmtId="0" fontId="0" fillId="0" borderId="68" xfId="0" applyBorder="1" applyAlignment="1">
      <alignment horizontal="left" vertical="center" wrapText="1"/>
    </xf>
    <xf numFmtId="0" fontId="0" fillId="33" borderId="64" xfId="0" applyFill="1" applyBorder="1" applyAlignment="1">
      <alignment horizontal="center" vertical="center" wrapText="1"/>
    </xf>
    <xf numFmtId="0" fontId="0" fillId="33" borderId="51" xfId="0" applyFill="1" applyBorder="1" applyAlignment="1">
      <alignment horizontal="center" vertical="center" wrapText="1"/>
    </xf>
    <xf numFmtId="0" fontId="0" fillId="33" borderId="21" xfId="0" applyFill="1" applyBorder="1" applyAlignment="1">
      <alignment horizontal="center" vertical="center" wrapText="1"/>
    </xf>
    <xf numFmtId="0" fontId="2" fillId="0" borderId="0" xfId="224" applyFont="1" applyAlignment="1">
      <alignment horizontal="left" vertical="center" wrapText="1"/>
    </xf>
    <xf numFmtId="0" fontId="54" fillId="0" borderId="0" xfId="224" applyFont="1" applyAlignment="1">
      <alignment horizontal="center"/>
    </xf>
    <xf numFmtId="0" fontId="50" fillId="0" borderId="67" xfId="224" applyFont="1" applyBorder="1" applyAlignment="1">
      <alignment horizontal="left" vertical="center"/>
    </xf>
    <xf numFmtId="0" fontId="50" fillId="0" borderId="68" xfId="224" applyFont="1" applyBorder="1" applyAlignment="1">
      <alignment horizontal="left" vertical="center"/>
    </xf>
    <xf numFmtId="0" fontId="50" fillId="0" borderId="5" xfId="224" applyFont="1" applyBorder="1" applyAlignment="1">
      <alignment horizontal="left" vertical="center"/>
    </xf>
    <xf numFmtId="0" fontId="50" fillId="0" borderId="50" xfId="224" applyFont="1" applyBorder="1" applyAlignment="1">
      <alignment horizontal="left" vertical="center"/>
    </xf>
    <xf numFmtId="0" fontId="50" fillId="27" borderId="3" xfId="224" applyFont="1" applyFill="1" applyBorder="1" applyAlignment="1">
      <alignment horizontal="center" vertical="center"/>
    </xf>
    <xf numFmtId="0" fontId="50" fillId="27" borderId="6" xfId="224" applyFont="1" applyFill="1" applyBorder="1" applyAlignment="1">
      <alignment horizontal="center" vertical="center"/>
    </xf>
    <xf numFmtId="0" fontId="50" fillId="0" borderId="64" xfId="224" applyFont="1" applyBorder="1" applyAlignment="1">
      <alignment horizontal="left" vertical="center" wrapText="1"/>
    </xf>
    <xf numFmtId="0" fontId="50" fillId="0" borderId="51" xfId="224" applyFont="1" applyBorder="1" applyAlignment="1">
      <alignment horizontal="left" vertical="center" wrapText="1"/>
    </xf>
    <xf numFmtId="0" fontId="50" fillId="0" borderId="47" xfId="224" applyFont="1" applyBorder="1" applyAlignment="1">
      <alignment horizontal="left" vertical="center" wrapText="1"/>
    </xf>
    <xf numFmtId="0" fontId="50" fillId="0" borderId="3" xfId="224" applyFont="1" applyBorder="1" applyAlignment="1">
      <alignment horizontal="center" vertical="center"/>
    </xf>
    <xf numFmtId="0" fontId="50" fillId="0" borderId="4" xfId="224" applyFont="1" applyBorder="1" applyAlignment="1">
      <alignment horizontal="center" vertical="center"/>
    </xf>
    <xf numFmtId="0" fontId="50" fillId="0" borderId="6" xfId="224" applyFont="1" applyBorder="1" applyAlignment="1">
      <alignment horizontal="center" vertical="center"/>
    </xf>
    <xf numFmtId="0" fontId="50" fillId="0" borderId="67" xfId="224" applyFont="1" applyBorder="1" applyAlignment="1">
      <alignment horizontal="center" vertical="center"/>
    </xf>
    <xf numFmtId="0" fontId="50" fillId="0" borderId="68" xfId="224" applyFont="1" applyBorder="1" applyAlignment="1">
      <alignment horizontal="center" vertical="center"/>
    </xf>
    <xf numFmtId="0" fontId="50" fillId="0" borderId="64" xfId="224" applyFont="1" applyBorder="1" applyAlignment="1">
      <alignment horizontal="center" vertical="center"/>
    </xf>
    <xf numFmtId="0" fontId="50" fillId="0" borderId="51" xfId="224" applyFont="1" applyBorder="1" applyAlignment="1">
      <alignment horizontal="center" vertical="center"/>
    </xf>
    <xf numFmtId="0" fontId="50" fillId="0" borderId="21" xfId="224" applyFont="1" applyBorder="1" applyAlignment="1">
      <alignment horizontal="center" vertical="center"/>
    </xf>
    <xf numFmtId="0" fontId="55" fillId="0" borderId="63" xfId="224" applyFont="1" applyBorder="1">
      <alignment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6" xfId="0" applyBorder="1" applyAlignment="1">
      <alignment horizontal="center" vertical="center" wrapText="1"/>
    </xf>
    <xf numFmtId="0" fontId="0" fillId="0" borderId="64" xfId="0" applyBorder="1" applyAlignment="1">
      <alignment horizontal="center" vertical="center"/>
    </xf>
    <xf numFmtId="0" fontId="0" fillId="0" borderId="51" xfId="0" applyBorder="1" applyAlignment="1">
      <alignment horizontal="center" vertical="center"/>
    </xf>
    <xf numFmtId="0" fontId="0" fillId="0" borderId="21" xfId="0" applyBorder="1" applyAlignment="1">
      <alignment horizontal="center" vertical="center"/>
    </xf>
    <xf numFmtId="0" fontId="0" fillId="27" borderId="67" xfId="0" applyFill="1" applyBorder="1" applyAlignment="1">
      <alignment vertical="center"/>
    </xf>
    <xf numFmtId="0" fontId="0" fillId="27" borderId="63" xfId="0" applyFill="1" applyBorder="1" applyAlignment="1">
      <alignment vertical="center"/>
    </xf>
    <xf numFmtId="0" fontId="0" fillId="27" borderId="68" xfId="0" applyFill="1" applyBorder="1" applyAlignment="1">
      <alignment vertical="center"/>
    </xf>
    <xf numFmtId="0" fontId="0" fillId="27" borderId="5" xfId="0" applyFill="1" applyBorder="1" applyAlignment="1">
      <alignment vertical="center"/>
    </xf>
    <xf numFmtId="0" fontId="0" fillId="27" borderId="0" xfId="0" applyFill="1" applyAlignment="1">
      <alignment vertical="center"/>
    </xf>
    <xf numFmtId="0" fontId="0" fillId="27" borderId="50" xfId="0" applyFill="1" applyBorder="1" applyAlignment="1">
      <alignment vertical="center"/>
    </xf>
    <xf numFmtId="0" fontId="0" fillId="24" borderId="67" xfId="0" applyFill="1" applyBorder="1" applyAlignment="1">
      <alignment horizontal="center" vertical="center" wrapText="1"/>
    </xf>
    <xf numFmtId="0" fontId="0" fillId="24" borderId="63" xfId="0" applyFill="1" applyBorder="1" applyAlignment="1">
      <alignment horizontal="center" vertical="center" wrapText="1"/>
    </xf>
    <xf numFmtId="0" fontId="0" fillId="24" borderId="5" xfId="0" applyFill="1" applyBorder="1" applyAlignment="1">
      <alignment horizontal="center" vertical="center" wrapText="1"/>
    </xf>
    <xf numFmtId="0" fontId="0" fillId="24" borderId="0" xfId="0" applyFill="1" applyAlignment="1">
      <alignment horizontal="center" vertical="center" wrapText="1"/>
    </xf>
    <xf numFmtId="0" fontId="0" fillId="24" borderId="47" xfId="0" applyFill="1" applyBorder="1" applyAlignment="1">
      <alignment horizontal="center" vertical="center" wrapText="1"/>
    </xf>
    <xf numFmtId="0" fontId="0" fillId="24" borderId="7" xfId="0" applyFill="1" applyBorder="1" applyAlignment="1">
      <alignment horizontal="center" vertical="center" wrapText="1"/>
    </xf>
    <xf numFmtId="0" fontId="0" fillId="0" borderId="192" xfId="0" applyBorder="1" applyAlignment="1">
      <alignment horizontal="center" vertical="center" wrapText="1"/>
    </xf>
    <xf numFmtId="0" fontId="0" fillId="0" borderId="172" xfId="0" applyBorder="1" applyAlignment="1">
      <alignment horizontal="center" vertical="center" wrapText="1"/>
    </xf>
    <xf numFmtId="0" fontId="0" fillId="24" borderId="5" xfId="0" applyFill="1" applyBorder="1" applyAlignment="1">
      <alignment horizontal="center" vertical="center"/>
    </xf>
    <xf numFmtId="0" fontId="0" fillId="24" borderId="0" xfId="0" applyFill="1" applyAlignment="1">
      <alignment horizontal="center" vertical="center"/>
    </xf>
    <xf numFmtId="0" fontId="0" fillId="24" borderId="47" xfId="0" applyFill="1" applyBorder="1" applyAlignment="1">
      <alignment horizontal="center" vertical="center"/>
    </xf>
    <xf numFmtId="0" fontId="0" fillId="24" borderId="7" xfId="0" applyFill="1" applyBorder="1" applyAlignment="1">
      <alignment horizontal="center" vertical="center"/>
    </xf>
    <xf numFmtId="0" fontId="0" fillId="24" borderId="64" xfId="0" applyFill="1" applyBorder="1" applyAlignment="1">
      <alignment horizontal="center" vertical="center" wrapText="1"/>
    </xf>
    <xf numFmtId="0" fontId="0" fillId="24" borderId="51" xfId="0" applyFill="1" applyBorder="1" applyAlignment="1">
      <alignment horizontal="center" vertical="center" wrapText="1"/>
    </xf>
    <xf numFmtId="0" fontId="0" fillId="24" borderId="21" xfId="0" applyFill="1" applyBorder="1" applyAlignment="1">
      <alignment horizontal="center" vertical="center" wrapText="1"/>
    </xf>
    <xf numFmtId="0" fontId="0" fillId="0" borderId="210" xfId="0" applyBorder="1" applyAlignment="1">
      <alignment horizontal="center" vertical="center" wrapText="1"/>
    </xf>
    <xf numFmtId="0" fontId="0" fillId="0" borderId="199" xfId="0" applyBorder="1" applyAlignment="1">
      <alignment horizontal="center" vertical="center" wrapText="1"/>
    </xf>
    <xf numFmtId="0" fontId="0" fillId="0" borderId="211" xfId="0" applyBorder="1" applyAlignment="1">
      <alignment horizontal="center" vertical="center" wrapText="1"/>
    </xf>
    <xf numFmtId="0" fontId="0" fillId="0" borderId="63" xfId="0" applyBorder="1" applyAlignment="1">
      <alignment horizontal="center" vertical="center"/>
    </xf>
    <xf numFmtId="0" fontId="0" fillId="0" borderId="47" xfId="0" applyBorder="1" applyAlignment="1">
      <alignment horizontal="center" vertical="center"/>
    </xf>
    <xf numFmtId="0" fontId="0" fillId="0" borderId="7" xfId="0" applyBorder="1" applyAlignment="1">
      <alignment horizontal="center" vertical="center"/>
    </xf>
    <xf numFmtId="0" fontId="0" fillId="0" borderId="190" xfId="0" applyBorder="1" applyAlignment="1">
      <alignment horizontal="center" vertical="center"/>
    </xf>
    <xf numFmtId="0" fontId="0" fillId="0" borderId="159" xfId="0" applyBorder="1" applyAlignment="1">
      <alignment horizontal="center" vertical="center"/>
    </xf>
    <xf numFmtId="0" fontId="0" fillId="0" borderId="193" xfId="0" applyBorder="1" applyAlignment="1">
      <alignment horizontal="center" vertical="center"/>
    </xf>
    <xf numFmtId="0" fontId="0" fillId="0" borderId="191" xfId="0" applyBorder="1" applyAlignment="1">
      <alignment horizontal="center" vertical="center"/>
    </xf>
    <xf numFmtId="0" fontId="0" fillId="0" borderId="176" xfId="0" applyBorder="1" applyAlignment="1">
      <alignment horizontal="center" vertical="center"/>
    </xf>
    <xf numFmtId="0" fontId="0" fillId="0" borderId="194" xfId="0" applyBorder="1" applyAlignment="1">
      <alignment horizontal="center" vertical="center"/>
    </xf>
  </cellXfs>
  <cellStyles count="227">
    <cellStyle name="10pt太字" xfId="21"/>
    <cellStyle name="12pt大文字" xfId="22"/>
    <cellStyle name="20% - アクセント 1 2" xfId="23"/>
    <cellStyle name="20% - アクセント 2 2" xfId="24"/>
    <cellStyle name="20% - アクセント 3 2" xfId="25"/>
    <cellStyle name="20% - アクセント 4 2" xfId="26"/>
    <cellStyle name="20% - アクセント 5 2" xfId="27"/>
    <cellStyle name="20% - アクセント 6 2" xfId="28"/>
    <cellStyle name="40% - アクセント 1 2" xfId="29"/>
    <cellStyle name="40% - アクセント 2 2" xfId="30"/>
    <cellStyle name="40% - アクセント 3 2" xfId="31"/>
    <cellStyle name="40% - アクセント 4 2" xfId="32"/>
    <cellStyle name="40% - アクセント 5 2" xfId="33"/>
    <cellStyle name="40% - アクセント 6 2" xfId="34"/>
    <cellStyle name="60% - アクセント 1 2" xfId="35"/>
    <cellStyle name="60% - アクセント 2 2" xfId="36"/>
    <cellStyle name="60% - アクセント 3 2" xfId="37"/>
    <cellStyle name="60% - アクセント 4 2" xfId="38"/>
    <cellStyle name="60% - アクセント 5 2" xfId="39"/>
    <cellStyle name="60% - アクセント 6 2" xfId="40"/>
    <cellStyle name="Calc Currency (0)" xfId="3"/>
    <cellStyle name="Comma  - ｽﾀｲﾙ1" xfId="41"/>
    <cellStyle name="Comma  - ｽﾀｲﾙ2" xfId="42"/>
    <cellStyle name="Comma [0]_laroux" xfId="43"/>
    <cellStyle name="Comma_ - ｽﾀｲﾙ3" xfId="44"/>
    <cellStyle name="Curren - ｽﾀｲﾙ5" xfId="45"/>
    <cellStyle name="Curren - ｽﾀｲﾙ6" xfId="46"/>
    <cellStyle name="Curren - ｽﾀｲﾙ7" xfId="47"/>
    <cellStyle name="Curren - ｽﾀｲﾙ8" xfId="48"/>
    <cellStyle name="Currency [0]_laroux" xfId="49"/>
    <cellStyle name="Currency_laroux" xfId="50"/>
    <cellStyle name="entry" xfId="4"/>
    <cellStyle name="Header1" xfId="5"/>
    <cellStyle name="Header2" xfId="6"/>
    <cellStyle name="Normal_#18-Internet" xfId="7"/>
    <cellStyle name="price" xfId="8"/>
    <cellStyle name="revised" xfId="9"/>
    <cellStyle name="s]_x000d__x000a_load=_x000d__x000a_Beep=yes_x000d__x000a_NullPort=None_x000d__x000a_BorderWidth=3_x000d__x000a_CursorBlinkRate=530_x000d__x000a_DoubleClickSpeed=452_x000d__x000a_Programs=com exe bat pif_x000d_" xfId="51"/>
    <cellStyle name="section" xfId="10"/>
    <cellStyle name="subhead" xfId="52"/>
    <cellStyle name="ＴＢＬ" xfId="53"/>
    <cellStyle name="ＴＢＬ 2" xfId="54"/>
    <cellStyle name="title" xfId="11"/>
    <cellStyle name="アクセント 1 2" xfId="55"/>
    <cellStyle name="アクセント 2 2" xfId="56"/>
    <cellStyle name="アクセント 3 2" xfId="57"/>
    <cellStyle name="アクセント 4 2" xfId="58"/>
    <cellStyle name="アクセント 5 2" xfId="59"/>
    <cellStyle name="アクセント 6 2" xfId="60"/>
    <cellStyle name="タイトル 2" xfId="61"/>
    <cellStyle name="チェック セル 2" xfId="62"/>
    <cellStyle name="どちらでもない 2" xfId="63"/>
    <cellStyle name="パーセント 2" xfId="12"/>
    <cellStyle name="パーセント 2 2" xfId="13"/>
    <cellStyle name="パーセント 3" xfId="64"/>
    <cellStyle name="パーセント 4" xfId="65"/>
    <cellStyle name="パーセント 5" xfId="66"/>
    <cellStyle name="パーセント 6" xfId="67"/>
    <cellStyle name="パーセント 7" xfId="68"/>
    <cellStyle name="パーセント 7 2" xfId="69"/>
    <cellStyle name="パーセント 8" xfId="70"/>
    <cellStyle name="パーセント 8 2" xfId="71"/>
    <cellStyle name="ハイパーリンク 2" xfId="72"/>
    <cellStyle name="ハイパーリンク 3" xfId="73"/>
    <cellStyle name="ハイパーリンク 4" xfId="74"/>
    <cellStyle name="ハイパーリンク 5" xfId="75"/>
    <cellStyle name="メモ 2" xfId="76"/>
    <cellStyle name="リンク セル 2" xfId="77"/>
    <cellStyle name="悪い 2" xfId="78"/>
    <cellStyle name="計算 2" xfId="79"/>
    <cellStyle name="警告文 2" xfId="80"/>
    <cellStyle name="桁区切り" xfId="1" builtinId="6"/>
    <cellStyle name="桁区切り 10" xfId="81"/>
    <cellStyle name="桁区切り 10 2" xfId="82"/>
    <cellStyle name="桁区切り 11" xfId="83"/>
    <cellStyle name="桁区切り 11 2" xfId="84"/>
    <cellStyle name="桁区切り 12" xfId="85"/>
    <cellStyle name="桁区切り 13" xfId="86"/>
    <cellStyle name="桁区切り 13 2" xfId="87"/>
    <cellStyle name="桁区切り 14" xfId="88"/>
    <cellStyle name="桁区切り 14 2" xfId="89"/>
    <cellStyle name="桁区切り 15" xfId="90"/>
    <cellStyle name="桁区切り 16" xfId="91"/>
    <cellStyle name="桁区切り 17" xfId="225"/>
    <cellStyle name="桁区切り 2" xfId="14"/>
    <cellStyle name="桁区切り 2 2" xfId="92"/>
    <cellStyle name="桁区切り 3" xfId="15"/>
    <cellStyle name="桁区切り 3 2" xfId="93"/>
    <cellStyle name="桁区切り 3 3" xfId="94"/>
    <cellStyle name="桁区切り 4" xfId="95"/>
    <cellStyle name="桁区切り 4 2" xfId="96"/>
    <cellStyle name="桁区切り 4 2 2" xfId="97"/>
    <cellStyle name="桁区切り 4 3" xfId="98"/>
    <cellStyle name="桁区切り 5" xfId="99"/>
    <cellStyle name="桁区切り 5 2" xfId="100"/>
    <cellStyle name="桁区切り 5 2 2" xfId="101"/>
    <cellStyle name="桁区切り 5 3" xfId="102"/>
    <cellStyle name="桁区切り 5 4" xfId="103"/>
    <cellStyle name="桁区切り 6" xfId="104"/>
    <cellStyle name="桁区切り 7" xfId="105"/>
    <cellStyle name="桁区切り 8" xfId="106"/>
    <cellStyle name="桁区切り 9" xfId="107"/>
    <cellStyle name="桁区切り 9 2" xfId="108"/>
    <cellStyle name="桁区切り 9 3" xfId="109"/>
    <cellStyle name="見出し 1 2" xfId="110"/>
    <cellStyle name="見出し 2 2" xfId="111"/>
    <cellStyle name="見出し 3 2" xfId="112"/>
    <cellStyle name="見出し 4 2" xfId="113"/>
    <cellStyle name="集計 2" xfId="114"/>
    <cellStyle name="出力 2" xfId="115"/>
    <cellStyle name="説明文 2" xfId="116"/>
    <cellStyle name="通貨 2" xfId="16"/>
    <cellStyle name="通貨 2 2" xfId="17"/>
    <cellStyle name="通貨 3" xfId="117"/>
    <cellStyle name="通貨 4" xfId="118"/>
    <cellStyle name="通貨 5" xfId="119"/>
    <cellStyle name="入力 2" xfId="120"/>
    <cellStyle name="標準" xfId="0" builtinId="0"/>
    <cellStyle name="標準 10" xfId="20"/>
    <cellStyle name="標準 11" xfId="121"/>
    <cellStyle name="標準 12" xfId="122"/>
    <cellStyle name="標準 13" xfId="123"/>
    <cellStyle name="標準 13 2" xfId="124"/>
    <cellStyle name="標準 13 3" xfId="125"/>
    <cellStyle name="標準 14" xfId="126"/>
    <cellStyle name="標準 15" xfId="127"/>
    <cellStyle name="標準 16" xfId="128"/>
    <cellStyle name="標準 17" xfId="129"/>
    <cellStyle name="標準 18" xfId="130"/>
    <cellStyle name="標準 19" xfId="131"/>
    <cellStyle name="標準 2" xfId="18"/>
    <cellStyle name="標準 2 2" xfId="132"/>
    <cellStyle name="標準 2 2 2" xfId="220"/>
    <cellStyle name="標準 2 3" xfId="133"/>
    <cellStyle name="標準 2 3 2" xfId="134"/>
    <cellStyle name="標準 2 4" xfId="135"/>
    <cellStyle name="標準 2 5" xfId="136"/>
    <cellStyle name="標準 2_130329 様式エクセル" xfId="137"/>
    <cellStyle name="標準 20" xfId="138"/>
    <cellStyle name="標準 21" xfId="139"/>
    <cellStyle name="標準 22" xfId="140"/>
    <cellStyle name="標準 23" xfId="141"/>
    <cellStyle name="標準 24" xfId="142"/>
    <cellStyle name="標準 25" xfId="143"/>
    <cellStyle name="標準 26" xfId="144"/>
    <cellStyle name="標準 27" xfId="145"/>
    <cellStyle name="標準 28" xfId="146"/>
    <cellStyle name="標準 29" xfId="147"/>
    <cellStyle name="標準 3" xfId="19"/>
    <cellStyle name="標準 3 2" xfId="148"/>
    <cellStyle name="標準 3 2 2" xfId="149"/>
    <cellStyle name="標準 3 3" xfId="150"/>
    <cellStyle name="標準 3 4" xfId="151"/>
    <cellStyle name="標準 3 5" xfId="152"/>
    <cellStyle name="標準 3 6" xfId="219"/>
    <cellStyle name="標準 30" xfId="153"/>
    <cellStyle name="標準 31" xfId="154"/>
    <cellStyle name="標準 32" xfId="155"/>
    <cellStyle name="標準 33" xfId="156"/>
    <cellStyle name="標準 33 2" xfId="157"/>
    <cellStyle name="標準 34" xfId="158"/>
    <cellStyle name="標準 34 2" xfId="159"/>
    <cellStyle name="標準 35" xfId="160"/>
    <cellStyle name="標準 36" xfId="161"/>
    <cellStyle name="標準 36 2" xfId="162"/>
    <cellStyle name="標準 37" xfId="163"/>
    <cellStyle name="標準 38" xfId="164"/>
    <cellStyle name="標準 39" xfId="165"/>
    <cellStyle name="標準 4" xfId="2"/>
    <cellStyle name="標準 4 2" xfId="166"/>
    <cellStyle name="標準 4 3" xfId="167"/>
    <cellStyle name="標準 4 4" xfId="218"/>
    <cellStyle name="標準 40" xfId="168"/>
    <cellStyle name="標準 41" xfId="169"/>
    <cellStyle name="標準 42" xfId="170"/>
    <cellStyle name="標準 43" xfId="171"/>
    <cellStyle name="標準 43 2" xfId="172"/>
    <cellStyle name="標準 44" xfId="173"/>
    <cellStyle name="標準 45" xfId="174"/>
    <cellStyle name="標準 45 2" xfId="175"/>
    <cellStyle name="標準 46" xfId="176"/>
    <cellStyle name="標準 46 2" xfId="177"/>
    <cellStyle name="標準 47" xfId="178"/>
    <cellStyle name="標準 48" xfId="179"/>
    <cellStyle name="標準 49" xfId="180"/>
    <cellStyle name="標準 5" xfId="181"/>
    <cellStyle name="標準 5 2" xfId="182"/>
    <cellStyle name="標準 50" xfId="183"/>
    <cellStyle name="標準 51" xfId="184"/>
    <cellStyle name="標準 52" xfId="185"/>
    <cellStyle name="標準 53" xfId="186"/>
    <cellStyle name="標準 54" xfId="187"/>
    <cellStyle name="標準 55" xfId="188"/>
    <cellStyle name="標準 56" xfId="189"/>
    <cellStyle name="標準 57" xfId="190"/>
    <cellStyle name="標準 58" xfId="191"/>
    <cellStyle name="標準 59" xfId="192"/>
    <cellStyle name="標準 6" xfId="193"/>
    <cellStyle name="標準 6 2" xfId="194"/>
    <cellStyle name="標準 6 2 2" xfId="195"/>
    <cellStyle name="標準 6 3" xfId="196"/>
    <cellStyle name="標準 60" xfId="197"/>
    <cellStyle name="標準 61" xfId="198"/>
    <cellStyle name="標準 62" xfId="199"/>
    <cellStyle name="標準 63" xfId="200"/>
    <cellStyle name="標準 64" xfId="201"/>
    <cellStyle name="標準 65" xfId="202"/>
    <cellStyle name="標準 66" xfId="203"/>
    <cellStyle name="標準 67" xfId="204"/>
    <cellStyle name="標準 68" xfId="205"/>
    <cellStyle name="標準 69" xfId="206"/>
    <cellStyle name="標準 7" xfId="207"/>
    <cellStyle name="標準 70" xfId="208"/>
    <cellStyle name="標準 71" xfId="209"/>
    <cellStyle name="標準 72" xfId="210"/>
    <cellStyle name="標準 73" xfId="211"/>
    <cellStyle name="標準 74" xfId="212"/>
    <cellStyle name="標準 75" xfId="221"/>
    <cellStyle name="標準 76" xfId="224"/>
    <cellStyle name="標準 8" xfId="213"/>
    <cellStyle name="標準 9" xfId="214"/>
    <cellStyle name="標準(小数)" xfId="215"/>
    <cellStyle name="標準_060318【千葉市】技術提案書様式" xfId="226"/>
    <cellStyle name="標準_電力様式案R02" xfId="222"/>
    <cellStyle name="標準_様式案" xfId="223"/>
    <cellStyle name="未定義" xfId="216"/>
    <cellStyle name="良い 2" xfId="217"/>
  </cellStyles>
  <dxfs count="0"/>
  <tableStyles count="0" defaultTableStyle="TableStyleMedium9"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worksheet" Target="worksheets/sheet8.xml" />
  <Relationship Id="rId13" Type="http://schemas.openxmlformats.org/officeDocument/2006/relationships/worksheet" Target="worksheets/sheet13.xml" />
  <Relationship Id="rId18" Type="http://schemas.openxmlformats.org/officeDocument/2006/relationships/theme" Target="theme/theme1.xml" />
  <Relationship Id="rId3" Type="http://schemas.openxmlformats.org/officeDocument/2006/relationships/worksheet" Target="worksheets/sheet3.xml" />
  <Relationship Id="rId21" Type="http://schemas.openxmlformats.org/officeDocument/2006/relationships/calcChain" Target="calcChain.xml" />
  <Relationship Id="rId7" Type="http://schemas.openxmlformats.org/officeDocument/2006/relationships/worksheet" Target="worksheets/sheet7.xml" />
  <Relationship Id="rId12" Type="http://schemas.openxmlformats.org/officeDocument/2006/relationships/worksheet" Target="worksheets/sheet12.xml" />
  <Relationship Id="rId17" Type="http://schemas.openxmlformats.org/officeDocument/2006/relationships/worksheet" Target="worksheets/sheet17.xml" />
  <Relationship Id="rId2" Type="http://schemas.openxmlformats.org/officeDocument/2006/relationships/worksheet" Target="worksheets/sheet2.xml" />
  <Relationship Id="rId16" Type="http://schemas.openxmlformats.org/officeDocument/2006/relationships/worksheet" Target="worksheets/sheet16.xml" />
  <Relationship Id="rId20" Type="http://schemas.openxmlformats.org/officeDocument/2006/relationships/sharedStrings" Target="sharedStrings.xml" />
  <Relationship Id="rId1" Type="http://schemas.openxmlformats.org/officeDocument/2006/relationships/worksheet" Target="worksheets/sheet1.xml" />
  <Relationship Id="rId6" Type="http://schemas.openxmlformats.org/officeDocument/2006/relationships/worksheet" Target="worksheets/sheet6.xml" />
  <Relationship Id="rId11" Type="http://schemas.openxmlformats.org/officeDocument/2006/relationships/worksheet" Target="worksheets/sheet11.xml" />
  <Relationship Id="rId5" Type="http://schemas.openxmlformats.org/officeDocument/2006/relationships/worksheet" Target="worksheets/sheet5.xml" />
  <Relationship Id="rId15" Type="http://schemas.openxmlformats.org/officeDocument/2006/relationships/worksheet" Target="worksheets/sheet15.xml" />
  <Relationship Id="rId10" Type="http://schemas.openxmlformats.org/officeDocument/2006/relationships/worksheet" Target="worksheets/sheet10.xml" />
  <Relationship Id="rId19" Type="http://schemas.openxmlformats.org/officeDocument/2006/relationships/styles" Target="styles.xml" />
  <Relationship Id="rId4" Type="http://schemas.openxmlformats.org/officeDocument/2006/relationships/worksheet" Target="worksheets/sheet4.xml" />
  <Relationship Id="rId9" Type="http://schemas.openxmlformats.org/officeDocument/2006/relationships/worksheet" Target="worksheets/sheet9.xml" />
  <Relationship Id="rId14" Type="http://schemas.openxmlformats.org/officeDocument/2006/relationships/worksheet" Target="worksheets/sheet14.xml" />
</Relationships>
</file>

<file path=xl/drawings/drawing1.xml><?xml version="1.0" encoding="utf-8"?>
<xdr:wsDr xmlns:xdr="http://schemas.openxmlformats.org/drawingml/2006/spreadsheetDrawing" xmlns:a="http://schemas.openxmlformats.org/drawingml/2006/main">
  <xdr:twoCellAnchor>
    <xdr:from>
      <xdr:col>6</xdr:col>
      <xdr:colOff>76200</xdr:colOff>
      <xdr:row>2</xdr:row>
      <xdr:rowOff>0</xdr:rowOff>
    </xdr:from>
    <xdr:to>
      <xdr:col>6</xdr:col>
      <xdr:colOff>323850</xdr:colOff>
      <xdr:row>2</xdr:row>
      <xdr:rowOff>0</xdr:rowOff>
    </xdr:to>
    <xdr:sp macro="" textlink="">
      <xdr:nvSpPr>
        <xdr:cNvPr id="2" name="Text Box 1">
          <a:extLst>
            <a:ext uri="{FF2B5EF4-FFF2-40B4-BE49-F238E27FC236}">
              <a16:creationId xmlns:a16="http://schemas.microsoft.com/office/drawing/2014/main" id="{E1ABC65C-3B2F-42E1-8374-D44771A76AB0}"/>
            </a:ext>
          </a:extLst>
        </xdr:cNvPr>
        <xdr:cNvSpPr txBox="1">
          <a:spLocks noChangeArrowheads="1"/>
        </xdr:cNvSpPr>
      </xdr:nvSpPr>
      <xdr:spPr bwMode="auto">
        <a:xfrm>
          <a:off x="4191000" y="171450"/>
          <a:ext cx="2476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strike="noStrike">
              <a:solidFill>
                <a:srgbClr val="000000"/>
              </a:solidFill>
              <a:latin typeface="ＭＳ Ｐゴシック"/>
              <a:ea typeface="ＭＳ Ｐゴシック"/>
            </a:rPr>
            <a:t>*</a:t>
          </a:r>
          <a:r>
            <a:rPr lang="en-US" altLang="ja-JP" sz="1100" b="0" i="0" strike="noStrike">
              <a:solidFill>
                <a:srgbClr val="000000"/>
              </a:solidFill>
              <a:latin typeface="ＭＳ Ｐゴシック"/>
              <a:ea typeface="ＭＳ Ｐゴシック"/>
            </a:rPr>
            <a:t>2</a:t>
          </a:r>
        </a:p>
      </xdr:txBody>
    </xdr:sp>
    <xdr:clientData/>
  </xdr:twoCellAnchor>
  <xdr:twoCellAnchor>
    <xdr:from>
      <xdr:col>6</xdr:col>
      <xdr:colOff>76200</xdr:colOff>
      <xdr:row>25</xdr:row>
      <xdr:rowOff>0</xdr:rowOff>
    </xdr:from>
    <xdr:to>
      <xdr:col>6</xdr:col>
      <xdr:colOff>323850</xdr:colOff>
      <xdr:row>25</xdr:row>
      <xdr:rowOff>0</xdr:rowOff>
    </xdr:to>
    <xdr:sp macro="" textlink="">
      <xdr:nvSpPr>
        <xdr:cNvPr id="3" name="Text Box 29">
          <a:extLst>
            <a:ext uri="{FF2B5EF4-FFF2-40B4-BE49-F238E27FC236}">
              <a16:creationId xmlns:a16="http://schemas.microsoft.com/office/drawing/2014/main" id="{1D5AE269-ABE1-444E-B725-C56E7FB9C9B6}"/>
            </a:ext>
          </a:extLst>
        </xdr:cNvPr>
        <xdr:cNvSpPr txBox="1">
          <a:spLocks noChangeArrowheads="1"/>
        </xdr:cNvSpPr>
      </xdr:nvSpPr>
      <xdr:spPr bwMode="auto">
        <a:xfrm>
          <a:off x="4191000" y="7029450"/>
          <a:ext cx="2476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strike="noStrike">
              <a:solidFill>
                <a:srgbClr val="000000"/>
              </a:solidFill>
              <a:latin typeface="ＭＳ Ｐゴシック"/>
              <a:ea typeface="ＭＳ Ｐゴシック"/>
            </a:rPr>
            <a:t>*</a:t>
          </a:r>
          <a:r>
            <a:rPr lang="en-US" altLang="ja-JP" sz="1100" b="0" i="0" strike="noStrike">
              <a:solidFill>
                <a:srgbClr val="000000"/>
              </a:solidFill>
              <a:latin typeface="ＭＳ Ｐゴシック"/>
              <a:ea typeface="ＭＳ Ｐゴシック"/>
            </a:rPr>
            <a:t>2</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&#65279;<?xml version="1.0" encoding="utf-8" standalone="yes"?>
<Relationships xmlns="http://schemas.openxmlformats.org/package/2006/relationships" />
</file>

<file path=xl/worksheets/_rels/sheet10.xml.rels>&#65279;<?xml version="1.0" encoding="utf-8" standalone="yes"?>
<Relationships xmlns="http://schemas.openxmlformats.org/package/2006/relationships">
  <Relationship Id="rId2" Type="http://schemas.openxmlformats.org/officeDocument/2006/relationships/drawing" Target="../drawings/drawing1.xml" />
</Relationships>
</file>

<file path=xl/worksheets/_rels/sheet11.xml.rels>&#65279;<?xml version="1.0" encoding="utf-8" standalone="yes"?>
<Relationships xmlns="http://schemas.openxmlformats.org/package/2006/relationships" />
</file>

<file path=xl/worksheets/_rels/sheet12.xml.rels>&#65279;<?xml version="1.0" encoding="utf-8" standalone="yes"?>
<Relationships xmlns="http://schemas.openxmlformats.org/package/2006/relationships" />
</file>

<file path=xl/worksheets/_rels/sheet14.xml.rels>&#65279;<?xml version="1.0" encoding="utf-8" standalone="yes"?>
<Relationships xmlns="http://schemas.openxmlformats.org/package/2006/relationships" />
</file>

<file path=xl/worksheets/_rels/sheet15.xml.rels>&#65279;<?xml version="1.0" encoding="utf-8" standalone="yes"?>
<Relationships xmlns="http://schemas.openxmlformats.org/package/2006/relationships" />
</file>

<file path=xl/worksheets/_rels/sheet16.xml.rels>&#65279;<?xml version="1.0" encoding="utf-8" standalone="yes"?>
<Relationships xmlns="http://schemas.openxmlformats.org/package/2006/relationships" />
</file>

<file path=xl/worksheets/_rels/sheet17.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
</file>

<file path=xl/worksheets/_rels/sheet4.xml.rels>&#65279;<?xml version="1.0" encoding="utf-8" standalone="yes"?>
<Relationships xmlns="http://schemas.openxmlformats.org/package/2006/relationships" />
</file>

<file path=xl/worksheets/_rels/sheet5.xml.rels>&#65279;<?xml version="1.0" encoding="utf-8" standalone="yes"?>
<Relationships xmlns="http://schemas.openxmlformats.org/package/2006/relationships" />
</file>

<file path=xl/worksheets/_rels/sheet6.xml.rels>&#65279;<?xml version="1.0" encoding="utf-8" standalone="yes"?>
<Relationships xmlns="http://schemas.openxmlformats.org/package/2006/relationships" />
</file>

<file path=xl/worksheets/_rels/sheet7.xml.rels>&#65279;<?xml version="1.0" encoding="utf-8" standalone="yes"?>
<Relationships xmlns="http://schemas.openxmlformats.org/package/2006/relationships" />
</file>

<file path=xl/worksheets/_rels/sheet8.xml.rels>&#65279;<?xml version="1.0" encoding="utf-8" standalone="yes"?>
<Relationships xmlns="http://schemas.openxmlformats.org/package/2006/relationships" />
</file>

<file path=xl/worksheets/_rels/sheet9.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I45"/>
  <sheetViews>
    <sheetView zoomScaleNormal="100" workbookViewId="0"/>
  </sheetViews>
  <sheetFormatPr defaultRowHeight="13.5"/>
  <sheetData>
    <row r="3" spans="1:9">
      <c r="A3" s="1025" t="s">
        <v>508</v>
      </c>
      <c r="B3" s="1026"/>
      <c r="C3" s="1026"/>
      <c r="D3" s="1026"/>
      <c r="E3" s="1026"/>
      <c r="F3" s="1026"/>
      <c r="G3" s="1026"/>
      <c r="H3" s="1026"/>
      <c r="I3" s="1026"/>
    </row>
    <row r="4" spans="1:9">
      <c r="A4" s="1026"/>
      <c r="B4" s="1026"/>
      <c r="C4" s="1026"/>
      <c r="D4" s="1026"/>
      <c r="E4" s="1026"/>
      <c r="F4" s="1026"/>
      <c r="G4" s="1026"/>
      <c r="H4" s="1026"/>
      <c r="I4" s="1026"/>
    </row>
    <row r="5" spans="1:9">
      <c r="A5" s="1026"/>
      <c r="B5" s="1026"/>
      <c r="C5" s="1026"/>
      <c r="D5" s="1026"/>
      <c r="E5" s="1026"/>
      <c r="F5" s="1026"/>
      <c r="G5" s="1026"/>
      <c r="H5" s="1026"/>
      <c r="I5" s="1026"/>
    </row>
    <row r="6" spans="1:9">
      <c r="A6" s="1026"/>
      <c r="B6" s="1026"/>
      <c r="C6" s="1026"/>
      <c r="D6" s="1026"/>
      <c r="E6" s="1026"/>
      <c r="F6" s="1026"/>
      <c r="G6" s="1026"/>
      <c r="H6" s="1026"/>
      <c r="I6" s="1026"/>
    </row>
    <row r="7" spans="1:9">
      <c r="A7" s="1026"/>
      <c r="B7" s="1026"/>
      <c r="C7" s="1026"/>
      <c r="D7" s="1026"/>
      <c r="E7" s="1026"/>
      <c r="F7" s="1026"/>
      <c r="G7" s="1026"/>
      <c r="H7" s="1026"/>
      <c r="I7" s="1026"/>
    </row>
    <row r="8" spans="1:9">
      <c r="A8" s="1026"/>
      <c r="B8" s="1026"/>
      <c r="C8" s="1026"/>
      <c r="D8" s="1026"/>
      <c r="E8" s="1026"/>
      <c r="F8" s="1026"/>
      <c r="G8" s="1026"/>
      <c r="H8" s="1026"/>
      <c r="I8" s="1026"/>
    </row>
    <row r="9" spans="1:9">
      <c r="A9" s="1026"/>
      <c r="B9" s="1026"/>
      <c r="C9" s="1026"/>
      <c r="D9" s="1026"/>
      <c r="E9" s="1026"/>
      <c r="F9" s="1026"/>
      <c r="G9" s="1026"/>
      <c r="H9" s="1026"/>
      <c r="I9" s="1026"/>
    </row>
    <row r="10" spans="1:9">
      <c r="A10" s="1026"/>
      <c r="B10" s="1026"/>
      <c r="C10" s="1026"/>
      <c r="D10" s="1026"/>
      <c r="E10" s="1026"/>
      <c r="F10" s="1026"/>
      <c r="G10" s="1026"/>
      <c r="H10" s="1026"/>
      <c r="I10" s="1026"/>
    </row>
    <row r="11" spans="1:9">
      <c r="A11" s="1026"/>
      <c r="B11" s="1026"/>
      <c r="C11" s="1026"/>
      <c r="D11" s="1026"/>
      <c r="E11" s="1026"/>
      <c r="F11" s="1026"/>
      <c r="G11" s="1026"/>
      <c r="H11" s="1026"/>
      <c r="I11" s="1026"/>
    </row>
    <row r="12" spans="1:9">
      <c r="A12" s="1026"/>
      <c r="B12" s="1026"/>
      <c r="C12" s="1026"/>
      <c r="D12" s="1026"/>
      <c r="E12" s="1026"/>
      <c r="F12" s="1026"/>
      <c r="G12" s="1026"/>
      <c r="H12" s="1026"/>
      <c r="I12" s="1026"/>
    </row>
    <row r="13" spans="1:9">
      <c r="A13" s="1026"/>
      <c r="B13" s="1026"/>
      <c r="C13" s="1026"/>
      <c r="D13" s="1026"/>
      <c r="E13" s="1026"/>
      <c r="F13" s="1026"/>
      <c r="G13" s="1026"/>
      <c r="H13" s="1026"/>
      <c r="I13" s="1026"/>
    </row>
    <row r="14" spans="1:9">
      <c r="A14" s="1026"/>
      <c r="B14" s="1026"/>
      <c r="C14" s="1026"/>
      <c r="D14" s="1026"/>
      <c r="E14" s="1026"/>
      <c r="F14" s="1026"/>
      <c r="G14" s="1026"/>
      <c r="H14" s="1026"/>
      <c r="I14" s="1026"/>
    </row>
    <row r="15" spans="1:9">
      <c r="A15" s="1026"/>
      <c r="B15" s="1026"/>
      <c r="C15" s="1026"/>
      <c r="D15" s="1026"/>
      <c r="E15" s="1026"/>
      <c r="F15" s="1026"/>
      <c r="G15" s="1026"/>
      <c r="H15" s="1026"/>
      <c r="I15" s="1026"/>
    </row>
    <row r="16" spans="1:9">
      <c r="A16" s="1026"/>
      <c r="B16" s="1026"/>
      <c r="C16" s="1026"/>
      <c r="D16" s="1026"/>
      <c r="E16" s="1026"/>
      <c r="F16" s="1026"/>
      <c r="G16" s="1026"/>
      <c r="H16" s="1026"/>
      <c r="I16" s="1026"/>
    </row>
    <row r="17" spans="1:9">
      <c r="A17" s="1026"/>
      <c r="B17" s="1026"/>
      <c r="C17" s="1026"/>
      <c r="D17" s="1026"/>
      <c r="E17" s="1026"/>
      <c r="F17" s="1026"/>
      <c r="G17" s="1026"/>
      <c r="H17" s="1026"/>
      <c r="I17" s="1026"/>
    </row>
    <row r="18" spans="1:9">
      <c r="A18" s="1026"/>
      <c r="B18" s="1026"/>
      <c r="C18" s="1026"/>
      <c r="D18" s="1026"/>
      <c r="E18" s="1026"/>
      <c r="F18" s="1026"/>
      <c r="G18" s="1026"/>
      <c r="H18" s="1026"/>
      <c r="I18" s="1026"/>
    </row>
    <row r="19" spans="1:9">
      <c r="A19" s="1026"/>
      <c r="B19" s="1026"/>
      <c r="C19" s="1026"/>
      <c r="D19" s="1026"/>
      <c r="E19" s="1026"/>
      <c r="F19" s="1026"/>
      <c r="G19" s="1026"/>
      <c r="H19" s="1026"/>
      <c r="I19" s="1026"/>
    </row>
    <row r="20" spans="1:9">
      <c r="A20" s="1026"/>
      <c r="B20" s="1026"/>
      <c r="C20" s="1026"/>
      <c r="D20" s="1026"/>
      <c r="E20" s="1026"/>
      <c r="F20" s="1026"/>
      <c r="G20" s="1026"/>
      <c r="H20" s="1026"/>
      <c r="I20" s="1026"/>
    </row>
    <row r="21" spans="1:9">
      <c r="A21" s="1026"/>
      <c r="B21" s="1026"/>
      <c r="C21" s="1026"/>
      <c r="D21" s="1026"/>
      <c r="E21" s="1026"/>
      <c r="F21" s="1026"/>
      <c r="G21" s="1026"/>
      <c r="H21" s="1026"/>
      <c r="I21" s="1026"/>
    </row>
    <row r="22" spans="1:9">
      <c r="A22" s="1026"/>
      <c r="B22" s="1026"/>
      <c r="C22" s="1026"/>
      <c r="D22" s="1026"/>
      <c r="E22" s="1026"/>
      <c r="F22" s="1026"/>
      <c r="G22" s="1026"/>
      <c r="H22" s="1026"/>
      <c r="I22" s="1026"/>
    </row>
    <row r="23" spans="1:9">
      <c r="A23" s="1026"/>
      <c r="B23" s="1026"/>
      <c r="C23" s="1026"/>
      <c r="D23" s="1026"/>
      <c r="E23" s="1026"/>
      <c r="F23" s="1026"/>
      <c r="G23" s="1026"/>
      <c r="H23" s="1026"/>
      <c r="I23" s="1026"/>
    </row>
    <row r="24" spans="1:9">
      <c r="A24" s="1026"/>
      <c r="B24" s="1026"/>
      <c r="C24" s="1026"/>
      <c r="D24" s="1026"/>
      <c r="E24" s="1026"/>
      <c r="F24" s="1026"/>
      <c r="G24" s="1026"/>
      <c r="H24" s="1026"/>
      <c r="I24" s="1026"/>
    </row>
    <row r="25" spans="1:9">
      <c r="A25" s="1026"/>
      <c r="B25" s="1026"/>
      <c r="C25" s="1026"/>
      <c r="D25" s="1026"/>
      <c r="E25" s="1026"/>
      <c r="F25" s="1026"/>
      <c r="G25" s="1026"/>
      <c r="H25" s="1026"/>
      <c r="I25" s="1026"/>
    </row>
    <row r="26" spans="1:9">
      <c r="A26" s="1026"/>
      <c r="B26" s="1026"/>
      <c r="C26" s="1026"/>
      <c r="D26" s="1026"/>
      <c r="E26" s="1026"/>
      <c r="F26" s="1026"/>
      <c r="G26" s="1026"/>
      <c r="H26" s="1026"/>
      <c r="I26" s="1026"/>
    </row>
    <row r="35" spans="1:9" ht="12.95" customHeight="1">
      <c r="A35" s="1027" t="s">
        <v>509</v>
      </c>
      <c r="B35" s="1026"/>
      <c r="C35" s="1026"/>
      <c r="D35" s="1026"/>
      <c r="E35" s="1026"/>
      <c r="F35" s="1026"/>
      <c r="G35" s="1026"/>
      <c r="H35" s="1026"/>
      <c r="I35" s="1026"/>
    </row>
    <row r="36" spans="1:9">
      <c r="A36" s="1026"/>
      <c r="B36" s="1026"/>
      <c r="C36" s="1026"/>
      <c r="D36" s="1026"/>
      <c r="E36" s="1026"/>
      <c r="F36" s="1026"/>
      <c r="G36" s="1026"/>
      <c r="H36" s="1026"/>
      <c r="I36" s="1026"/>
    </row>
    <row r="37" spans="1:9">
      <c r="A37" s="1026"/>
      <c r="B37" s="1026"/>
      <c r="C37" s="1026"/>
      <c r="D37" s="1026"/>
      <c r="E37" s="1026"/>
      <c r="F37" s="1026"/>
      <c r="G37" s="1026"/>
      <c r="H37" s="1026"/>
      <c r="I37" s="1026"/>
    </row>
    <row r="38" spans="1:9">
      <c r="A38" s="1026"/>
      <c r="B38" s="1026"/>
      <c r="C38" s="1026"/>
      <c r="D38" s="1026"/>
      <c r="E38" s="1026"/>
      <c r="F38" s="1026"/>
      <c r="G38" s="1026"/>
      <c r="H38" s="1026"/>
      <c r="I38" s="1026"/>
    </row>
    <row r="39" spans="1:9">
      <c r="A39" s="1026"/>
      <c r="B39" s="1026"/>
      <c r="C39" s="1026"/>
      <c r="D39" s="1026"/>
      <c r="E39" s="1026"/>
      <c r="F39" s="1026"/>
      <c r="G39" s="1026"/>
      <c r="H39" s="1026"/>
      <c r="I39" s="1026"/>
    </row>
    <row r="40" spans="1:9">
      <c r="A40" s="1026"/>
      <c r="B40" s="1026"/>
      <c r="C40" s="1026"/>
      <c r="D40" s="1026"/>
      <c r="E40" s="1026"/>
      <c r="F40" s="1026"/>
      <c r="G40" s="1026"/>
      <c r="H40" s="1026"/>
      <c r="I40" s="1026"/>
    </row>
    <row r="41" spans="1:9">
      <c r="A41" s="1026"/>
      <c r="B41" s="1026"/>
      <c r="C41" s="1026"/>
      <c r="D41" s="1026"/>
      <c r="E41" s="1026"/>
      <c r="F41" s="1026"/>
      <c r="G41" s="1026"/>
      <c r="H41" s="1026"/>
      <c r="I41" s="1026"/>
    </row>
    <row r="42" spans="1:9">
      <c r="A42" s="1026"/>
      <c r="B42" s="1026"/>
      <c r="C42" s="1026"/>
      <c r="D42" s="1026"/>
      <c r="E42" s="1026"/>
      <c r="F42" s="1026"/>
      <c r="G42" s="1026"/>
      <c r="H42" s="1026"/>
      <c r="I42" s="1026"/>
    </row>
    <row r="43" spans="1:9">
      <c r="A43" s="1026"/>
      <c r="B43" s="1026"/>
      <c r="C43" s="1026"/>
      <c r="D43" s="1026"/>
      <c r="E43" s="1026"/>
      <c r="F43" s="1026"/>
      <c r="G43" s="1026"/>
      <c r="H43" s="1026"/>
      <c r="I43" s="1026"/>
    </row>
    <row r="44" spans="1:9">
      <c r="A44" s="1026"/>
      <c r="B44" s="1026"/>
      <c r="C44" s="1026"/>
      <c r="D44" s="1026"/>
      <c r="E44" s="1026"/>
      <c r="F44" s="1026"/>
      <c r="G44" s="1026"/>
      <c r="H44" s="1026"/>
      <c r="I44" s="1026"/>
    </row>
    <row r="45" spans="1:9">
      <c r="A45" s="1026"/>
      <c r="B45" s="1026"/>
      <c r="C45" s="1026"/>
      <c r="D45" s="1026"/>
      <c r="E45" s="1026"/>
      <c r="F45" s="1026"/>
      <c r="G45" s="1026"/>
      <c r="H45" s="1026"/>
      <c r="I45" s="1026"/>
    </row>
  </sheetData>
  <mergeCells count="2">
    <mergeCell ref="A3:I26"/>
    <mergeCell ref="A35:I45"/>
  </mergeCells>
  <phoneticPr fontId="3"/>
  <printOptions horizontalCentered="1" verticalCentered="1"/>
  <pageMargins left="0.70866141732283472" right="0.70866141732283472" top="0.74803149606299213" bottom="0.74803149606299213" header="0.31496062992125984" footer="0.3149606299212598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27"/>
  <sheetViews>
    <sheetView showGridLines="0" view="pageBreakPreview" zoomScale="98" zoomScaleNormal="70" zoomScaleSheetLayoutView="98" workbookViewId="0">
      <selection activeCell="B24" sqref="B24"/>
    </sheetView>
  </sheetViews>
  <sheetFormatPr defaultColWidth="9" defaultRowHeight="13.5"/>
  <cols>
    <col min="1" max="1" width="4.75" style="299" customWidth="1"/>
    <col min="2" max="2" width="19.625" style="299" bestFit="1" customWidth="1"/>
    <col min="3" max="3" width="19.625" style="299" customWidth="1"/>
    <col min="4" max="4" width="9.5" style="539" customWidth="1"/>
    <col min="5" max="26" width="11.75" style="299" customWidth="1"/>
    <col min="27" max="16384" width="9" style="299"/>
  </cols>
  <sheetData>
    <row r="1" spans="1:26" ht="16.5" customHeight="1">
      <c r="Z1" s="216" t="s">
        <v>351</v>
      </c>
    </row>
    <row r="2" spans="1:26" s="470" customFormat="1" ht="16.5" customHeight="1">
      <c r="B2" s="1026" t="s">
        <v>304</v>
      </c>
      <c r="C2" s="1026"/>
      <c r="D2" s="1026"/>
      <c r="E2" s="1026"/>
      <c r="F2" s="1026"/>
      <c r="G2" s="1026"/>
      <c r="H2" s="1026"/>
      <c r="I2" s="1026"/>
      <c r="J2" s="1026"/>
      <c r="K2" s="1026"/>
      <c r="L2" s="1026"/>
      <c r="M2" s="1026"/>
      <c r="N2" s="1026"/>
      <c r="O2" s="1026"/>
      <c r="P2" s="1026"/>
      <c r="Q2" s="1026"/>
      <c r="R2" s="1026"/>
      <c r="S2" s="1026"/>
      <c r="T2" s="1026"/>
      <c r="U2" s="1026"/>
      <c r="V2" s="1026"/>
      <c r="W2" s="1026"/>
      <c r="X2" s="1026"/>
      <c r="Y2" s="1026"/>
      <c r="Z2" s="1026"/>
    </row>
    <row r="3" spans="1:26" ht="18" customHeight="1" thickBot="1">
      <c r="B3" s="297" t="s">
        <v>303</v>
      </c>
    </row>
    <row r="4" spans="1:26" ht="18" customHeight="1">
      <c r="A4" s="540"/>
      <c r="B4" s="1297"/>
      <c r="C4" s="1298"/>
      <c r="D4" s="1301" t="s">
        <v>302</v>
      </c>
      <c r="E4" s="214" t="s">
        <v>30</v>
      </c>
      <c r="F4" s="214" t="s">
        <v>31</v>
      </c>
      <c r="G4" s="214" t="s">
        <v>32</v>
      </c>
      <c r="H4" s="214" t="s">
        <v>33</v>
      </c>
      <c r="I4" s="214" t="s">
        <v>34</v>
      </c>
      <c r="J4" s="214" t="s">
        <v>35</v>
      </c>
      <c r="K4" s="214" t="s">
        <v>36</v>
      </c>
      <c r="L4" s="214" t="s">
        <v>37</v>
      </c>
      <c r="M4" s="214" t="s">
        <v>38</v>
      </c>
      <c r="N4" s="214" t="s">
        <v>39</v>
      </c>
      <c r="O4" s="214" t="s">
        <v>40</v>
      </c>
      <c r="P4" s="214" t="s">
        <v>51</v>
      </c>
      <c r="Q4" s="214" t="s">
        <v>52</v>
      </c>
      <c r="R4" s="214" t="s">
        <v>53</v>
      </c>
      <c r="S4" s="214" t="s">
        <v>54</v>
      </c>
      <c r="T4" s="214" t="s">
        <v>55</v>
      </c>
      <c r="U4" s="214" t="s">
        <v>56</v>
      </c>
      <c r="V4" s="214" t="s">
        <v>73</v>
      </c>
      <c r="W4" s="214" t="s">
        <v>74</v>
      </c>
      <c r="X4" s="214" t="s">
        <v>437</v>
      </c>
      <c r="Y4" s="214" t="s">
        <v>438</v>
      </c>
      <c r="Z4" s="1295" t="s">
        <v>44</v>
      </c>
    </row>
    <row r="5" spans="1:26" ht="18" customHeight="1">
      <c r="A5" s="541"/>
      <c r="B5" s="1299"/>
      <c r="C5" s="1300"/>
      <c r="D5" s="1302"/>
      <c r="E5" s="215" t="s">
        <v>13</v>
      </c>
      <c r="F5" s="215" t="s">
        <v>14</v>
      </c>
      <c r="G5" s="215" t="s">
        <v>15</v>
      </c>
      <c r="H5" s="215" t="s">
        <v>16</v>
      </c>
      <c r="I5" s="215" t="s">
        <v>17</v>
      </c>
      <c r="J5" s="215" t="s">
        <v>18</v>
      </c>
      <c r="K5" s="215" t="s">
        <v>19</v>
      </c>
      <c r="L5" s="215" t="s">
        <v>20</v>
      </c>
      <c r="M5" s="215" t="s">
        <v>21</v>
      </c>
      <c r="N5" s="215" t="s">
        <v>22</v>
      </c>
      <c r="O5" s="215" t="s">
        <v>23</v>
      </c>
      <c r="P5" s="215" t="s">
        <v>45</v>
      </c>
      <c r="Q5" s="215" t="s">
        <v>46</v>
      </c>
      <c r="R5" s="215" t="s">
        <v>47</v>
      </c>
      <c r="S5" s="215" t="s">
        <v>48</v>
      </c>
      <c r="T5" s="215" t="s">
        <v>49</v>
      </c>
      <c r="U5" s="215" t="s">
        <v>50</v>
      </c>
      <c r="V5" s="215" t="s">
        <v>75</v>
      </c>
      <c r="W5" s="215" t="s">
        <v>76</v>
      </c>
      <c r="X5" s="215" t="s">
        <v>439</v>
      </c>
      <c r="Y5" s="215" t="s">
        <v>440</v>
      </c>
      <c r="Z5" s="1296"/>
    </row>
    <row r="6" spans="1:26" ht="23.25" customHeight="1">
      <c r="A6" s="541"/>
      <c r="B6" s="1305" t="s">
        <v>301</v>
      </c>
      <c r="C6" s="294" t="s">
        <v>339</v>
      </c>
      <c r="D6" s="542" t="s">
        <v>305</v>
      </c>
      <c r="E6" s="211"/>
      <c r="F6" s="543"/>
      <c r="G6" s="543"/>
      <c r="H6" s="543"/>
      <c r="I6" s="543"/>
      <c r="J6" s="543"/>
      <c r="K6" s="543"/>
      <c r="L6" s="543"/>
      <c r="M6" s="543"/>
      <c r="N6" s="543"/>
      <c r="O6" s="543"/>
      <c r="P6" s="543"/>
      <c r="Q6" s="543"/>
      <c r="R6" s="543"/>
      <c r="S6" s="543"/>
      <c r="T6" s="543"/>
      <c r="U6" s="543"/>
      <c r="V6" s="543"/>
      <c r="W6" s="543"/>
      <c r="X6" s="543"/>
      <c r="Y6" s="543"/>
      <c r="Z6" s="544">
        <f>SUM(E6:Y6)</f>
        <v>0</v>
      </c>
    </row>
    <row r="7" spans="1:26" ht="23.25" customHeight="1">
      <c r="A7" s="541"/>
      <c r="B7" s="1306"/>
      <c r="C7" s="295" t="s">
        <v>300</v>
      </c>
      <c r="D7" s="545" t="s">
        <v>306</v>
      </c>
      <c r="E7" s="546"/>
      <c r="F7" s="546"/>
      <c r="G7" s="546"/>
      <c r="H7" s="212"/>
      <c r="I7" s="546"/>
      <c r="J7" s="546"/>
      <c r="K7" s="546"/>
      <c r="L7" s="546"/>
      <c r="M7" s="546"/>
      <c r="N7" s="546"/>
      <c r="O7" s="546"/>
      <c r="P7" s="546"/>
      <c r="Q7" s="546"/>
      <c r="R7" s="546"/>
      <c r="S7" s="546"/>
      <c r="T7" s="546"/>
      <c r="U7" s="546"/>
      <c r="V7" s="546"/>
      <c r="W7" s="546"/>
      <c r="X7" s="546"/>
      <c r="Y7" s="546"/>
      <c r="Z7" s="547">
        <f>SUM(E7:Y7)</f>
        <v>0</v>
      </c>
    </row>
    <row r="8" spans="1:26" ht="23.25" customHeight="1">
      <c r="A8" s="541"/>
      <c r="B8" s="1306"/>
      <c r="C8" s="548" t="s">
        <v>297</v>
      </c>
      <c r="D8" s="549" t="s">
        <v>306</v>
      </c>
      <c r="E8" s="550">
        <f t="shared" ref="E8:P8" si="0">SUM(E6:E7)</f>
        <v>0</v>
      </c>
      <c r="F8" s="550">
        <f t="shared" si="0"/>
        <v>0</v>
      </c>
      <c r="G8" s="550">
        <f t="shared" si="0"/>
        <v>0</v>
      </c>
      <c r="H8" s="550">
        <f t="shared" si="0"/>
        <v>0</v>
      </c>
      <c r="I8" s="550">
        <f t="shared" si="0"/>
        <v>0</v>
      </c>
      <c r="J8" s="550">
        <f t="shared" si="0"/>
        <v>0</v>
      </c>
      <c r="K8" s="550">
        <f t="shared" si="0"/>
        <v>0</v>
      </c>
      <c r="L8" s="550">
        <f t="shared" si="0"/>
        <v>0</v>
      </c>
      <c r="M8" s="550">
        <f t="shared" si="0"/>
        <v>0</v>
      </c>
      <c r="N8" s="550">
        <f t="shared" si="0"/>
        <v>0</v>
      </c>
      <c r="O8" s="550">
        <f t="shared" si="0"/>
        <v>0</v>
      </c>
      <c r="P8" s="550">
        <f t="shared" si="0"/>
        <v>0</v>
      </c>
      <c r="Q8" s="550">
        <f t="shared" ref="Q8:Y8" si="1">SUM(Q6:Q7)</f>
        <v>0</v>
      </c>
      <c r="R8" s="550">
        <f t="shared" si="1"/>
        <v>0</v>
      </c>
      <c r="S8" s="550">
        <f t="shared" si="1"/>
        <v>0</v>
      </c>
      <c r="T8" s="550">
        <f t="shared" si="1"/>
        <v>0</v>
      </c>
      <c r="U8" s="550">
        <f t="shared" si="1"/>
        <v>0</v>
      </c>
      <c r="V8" s="550">
        <f t="shared" si="1"/>
        <v>0</v>
      </c>
      <c r="W8" s="550">
        <f t="shared" si="1"/>
        <v>0</v>
      </c>
      <c r="X8" s="550">
        <f t="shared" si="1"/>
        <v>0</v>
      </c>
      <c r="Y8" s="550">
        <f t="shared" si="1"/>
        <v>0</v>
      </c>
      <c r="Z8" s="551">
        <f>SUM(Z6:Z7)</f>
        <v>0</v>
      </c>
    </row>
    <row r="9" spans="1:26" ht="23.25" customHeight="1">
      <c r="A9" s="541"/>
      <c r="B9" s="1303" t="s">
        <v>299</v>
      </c>
      <c r="C9" s="296" t="s">
        <v>340</v>
      </c>
      <c r="D9" s="542" t="s">
        <v>307</v>
      </c>
      <c r="E9" s="213"/>
      <c r="F9" s="552"/>
      <c r="G9" s="552"/>
      <c r="H9" s="552"/>
      <c r="I9" s="552"/>
      <c r="J9" s="552"/>
      <c r="K9" s="552"/>
      <c r="L9" s="552"/>
      <c r="M9" s="552"/>
      <c r="N9" s="552"/>
      <c r="O9" s="552"/>
      <c r="P9" s="552"/>
      <c r="Q9" s="552"/>
      <c r="R9" s="552"/>
      <c r="S9" s="552"/>
      <c r="T9" s="552"/>
      <c r="U9" s="552"/>
      <c r="V9" s="552"/>
      <c r="W9" s="552"/>
      <c r="X9" s="552"/>
      <c r="Y9" s="552"/>
      <c r="Z9" s="553">
        <f>SUM(E9:Y9)</f>
        <v>0</v>
      </c>
    </row>
    <row r="10" spans="1:26" ht="23.25" customHeight="1">
      <c r="A10" s="541"/>
      <c r="B10" s="1303"/>
      <c r="C10" s="296" t="s">
        <v>298</v>
      </c>
      <c r="D10" s="554" t="s">
        <v>307</v>
      </c>
      <c r="E10" s="213"/>
      <c r="F10" s="552"/>
      <c r="G10" s="552"/>
      <c r="H10" s="552"/>
      <c r="I10" s="552"/>
      <c r="J10" s="552"/>
      <c r="K10" s="552"/>
      <c r="L10" s="552"/>
      <c r="M10" s="552"/>
      <c r="N10" s="552"/>
      <c r="O10" s="552"/>
      <c r="P10" s="552"/>
      <c r="Q10" s="552"/>
      <c r="R10" s="552"/>
      <c r="S10" s="552"/>
      <c r="T10" s="552"/>
      <c r="U10" s="552"/>
      <c r="V10" s="552"/>
      <c r="W10" s="552"/>
      <c r="X10" s="552"/>
      <c r="Y10" s="552"/>
      <c r="Z10" s="553">
        <f>SUM(E10:Y10)</f>
        <v>0</v>
      </c>
    </row>
    <row r="11" spans="1:26" ht="23.25" customHeight="1" thickBot="1">
      <c r="A11" s="541"/>
      <c r="B11" s="1304"/>
      <c r="C11" s="555" t="s">
        <v>297</v>
      </c>
      <c r="D11" s="556" t="s">
        <v>307</v>
      </c>
      <c r="E11" s="557">
        <f t="shared" ref="E11:Z11" si="2">SUM(E9:E10)</f>
        <v>0</v>
      </c>
      <c r="F11" s="557">
        <f t="shared" si="2"/>
        <v>0</v>
      </c>
      <c r="G11" s="557">
        <f t="shared" si="2"/>
        <v>0</v>
      </c>
      <c r="H11" s="557">
        <f t="shared" si="2"/>
        <v>0</v>
      </c>
      <c r="I11" s="557">
        <f t="shared" si="2"/>
        <v>0</v>
      </c>
      <c r="J11" s="557">
        <f t="shared" si="2"/>
        <v>0</v>
      </c>
      <c r="K11" s="557">
        <f t="shared" si="2"/>
        <v>0</v>
      </c>
      <c r="L11" s="557">
        <f t="shared" si="2"/>
        <v>0</v>
      </c>
      <c r="M11" s="557">
        <f t="shared" si="2"/>
        <v>0</v>
      </c>
      <c r="N11" s="557">
        <f t="shared" si="2"/>
        <v>0</v>
      </c>
      <c r="O11" s="557">
        <f t="shared" si="2"/>
        <v>0</v>
      </c>
      <c r="P11" s="557">
        <f t="shared" si="2"/>
        <v>0</v>
      </c>
      <c r="Q11" s="557">
        <f t="shared" si="2"/>
        <v>0</v>
      </c>
      <c r="R11" s="557">
        <f t="shared" si="2"/>
        <v>0</v>
      </c>
      <c r="S11" s="557">
        <f t="shared" si="2"/>
        <v>0</v>
      </c>
      <c r="T11" s="557">
        <f t="shared" si="2"/>
        <v>0</v>
      </c>
      <c r="U11" s="557">
        <f t="shared" si="2"/>
        <v>0</v>
      </c>
      <c r="V11" s="557">
        <f t="shared" si="2"/>
        <v>0</v>
      </c>
      <c r="W11" s="557">
        <f t="shared" si="2"/>
        <v>0</v>
      </c>
      <c r="X11" s="557">
        <f t="shared" si="2"/>
        <v>0</v>
      </c>
      <c r="Y11" s="557">
        <f t="shared" si="2"/>
        <v>0</v>
      </c>
      <c r="Z11" s="558">
        <f t="shared" si="2"/>
        <v>0</v>
      </c>
    </row>
    <row r="12" spans="1:26" ht="23.25" customHeight="1">
      <c r="A12" s="541"/>
      <c r="B12" s="701" t="s">
        <v>419</v>
      </c>
      <c r="C12" s="700"/>
      <c r="D12" s="699"/>
      <c r="E12" s="568"/>
      <c r="F12" s="568"/>
      <c r="G12" s="568"/>
      <c r="H12" s="568"/>
      <c r="I12" s="568"/>
      <c r="J12" s="568"/>
      <c r="K12" s="568"/>
      <c r="L12" s="568"/>
      <c r="M12" s="568"/>
      <c r="N12" s="568"/>
      <c r="O12" s="568"/>
      <c r="P12" s="568"/>
      <c r="Q12" s="568"/>
      <c r="R12" s="568"/>
      <c r="S12" s="568"/>
      <c r="T12" s="568"/>
      <c r="U12" s="568"/>
      <c r="V12" s="568"/>
      <c r="W12" s="568"/>
      <c r="X12" s="568"/>
      <c r="Y12" s="568"/>
      <c r="Z12" s="568"/>
    </row>
    <row r="13" spans="1:26" ht="18" customHeight="1">
      <c r="F13" s="539"/>
      <c r="G13" s="539"/>
      <c r="H13" s="559"/>
    </row>
    <row r="14" spans="1:26" ht="18" customHeight="1" thickBot="1">
      <c r="B14" s="297" t="s">
        <v>428</v>
      </c>
      <c r="D14" s="560"/>
    </row>
    <row r="15" spans="1:26" ht="18" customHeight="1">
      <c r="A15" s="540"/>
      <c r="B15" s="1297"/>
      <c r="C15" s="1298"/>
      <c r="D15" s="1301" t="s">
        <v>302</v>
      </c>
      <c r="E15" s="214" t="s">
        <v>30</v>
      </c>
      <c r="F15" s="214" t="s">
        <v>31</v>
      </c>
      <c r="G15" s="214" t="s">
        <v>32</v>
      </c>
      <c r="H15" s="214" t="s">
        <v>33</v>
      </c>
      <c r="I15" s="214" t="s">
        <v>34</v>
      </c>
      <c r="J15" s="214" t="s">
        <v>35</v>
      </c>
      <c r="K15" s="214" t="s">
        <v>36</v>
      </c>
      <c r="L15" s="214" t="s">
        <v>37</v>
      </c>
      <c r="M15" s="214" t="s">
        <v>38</v>
      </c>
      <c r="N15" s="214" t="s">
        <v>39</v>
      </c>
      <c r="O15" s="214" t="s">
        <v>40</v>
      </c>
      <c r="P15" s="214" t="s">
        <v>51</v>
      </c>
      <c r="Q15" s="214" t="s">
        <v>52</v>
      </c>
      <c r="R15" s="214" t="s">
        <v>53</v>
      </c>
      <c r="S15" s="214" t="s">
        <v>54</v>
      </c>
      <c r="T15" s="214" t="s">
        <v>55</v>
      </c>
      <c r="U15" s="214" t="s">
        <v>56</v>
      </c>
      <c r="V15" s="214" t="s">
        <v>73</v>
      </c>
      <c r="W15" s="214" t="s">
        <v>74</v>
      </c>
      <c r="X15" s="214" t="s">
        <v>437</v>
      </c>
      <c r="Y15" s="214" t="s">
        <v>438</v>
      </c>
      <c r="Z15" s="1295" t="s">
        <v>44</v>
      </c>
    </row>
    <row r="16" spans="1:26" ht="18" customHeight="1">
      <c r="A16" s="541"/>
      <c r="B16" s="1299"/>
      <c r="C16" s="1300"/>
      <c r="D16" s="1302"/>
      <c r="E16" s="215" t="s">
        <v>13</v>
      </c>
      <c r="F16" s="215" t="s">
        <v>14</v>
      </c>
      <c r="G16" s="215" t="s">
        <v>15</v>
      </c>
      <c r="H16" s="215" t="s">
        <v>16</v>
      </c>
      <c r="I16" s="215" t="s">
        <v>17</v>
      </c>
      <c r="J16" s="215" t="s">
        <v>18</v>
      </c>
      <c r="K16" s="215" t="s">
        <v>19</v>
      </c>
      <c r="L16" s="215" t="s">
        <v>20</v>
      </c>
      <c r="M16" s="215" t="s">
        <v>21</v>
      </c>
      <c r="N16" s="215" t="s">
        <v>22</v>
      </c>
      <c r="O16" s="215" t="s">
        <v>23</v>
      </c>
      <c r="P16" s="215" t="s">
        <v>45</v>
      </c>
      <c r="Q16" s="215" t="s">
        <v>46</v>
      </c>
      <c r="R16" s="215" t="s">
        <v>47</v>
      </c>
      <c r="S16" s="215" t="s">
        <v>48</v>
      </c>
      <c r="T16" s="215" t="s">
        <v>49</v>
      </c>
      <c r="U16" s="215" t="s">
        <v>50</v>
      </c>
      <c r="V16" s="215" t="s">
        <v>75</v>
      </c>
      <c r="W16" s="215" t="s">
        <v>76</v>
      </c>
      <c r="X16" s="215" t="s">
        <v>439</v>
      </c>
      <c r="Y16" s="215" t="s">
        <v>440</v>
      </c>
      <c r="Z16" s="1296"/>
    </row>
    <row r="17" spans="2:26" ht="23.25" customHeight="1">
      <c r="B17" s="1293" t="s">
        <v>343</v>
      </c>
      <c r="C17" s="953" t="s">
        <v>348</v>
      </c>
      <c r="D17" s="954" t="s">
        <v>341</v>
      </c>
      <c r="E17" s="955"/>
      <c r="F17" s="955"/>
      <c r="G17" s="955"/>
      <c r="H17" s="955"/>
      <c r="I17" s="955"/>
      <c r="J17" s="955"/>
      <c r="K17" s="955"/>
      <c r="L17" s="955"/>
      <c r="M17" s="955"/>
      <c r="N17" s="955"/>
      <c r="O17" s="955"/>
      <c r="P17" s="955"/>
      <c r="Q17" s="955"/>
      <c r="R17" s="955"/>
      <c r="S17" s="955"/>
      <c r="T17" s="955"/>
      <c r="U17" s="955"/>
      <c r="V17" s="955"/>
      <c r="W17" s="955"/>
      <c r="X17" s="955"/>
      <c r="Y17" s="955"/>
      <c r="Z17" s="544">
        <f>SUM(E17:Y17)</f>
        <v>0</v>
      </c>
    </row>
    <row r="18" spans="2:26" ht="23.25" customHeight="1">
      <c r="B18" s="1294"/>
      <c r="C18" s="298" t="s">
        <v>349</v>
      </c>
      <c r="D18" s="561" t="s">
        <v>341</v>
      </c>
      <c r="E18" s="562"/>
      <c r="F18" s="562"/>
      <c r="G18" s="562"/>
      <c r="H18" s="562"/>
      <c r="I18" s="562"/>
      <c r="J18" s="562"/>
      <c r="K18" s="562"/>
      <c r="L18" s="562"/>
      <c r="M18" s="562"/>
      <c r="N18" s="562"/>
      <c r="O18" s="562"/>
      <c r="P18" s="562"/>
      <c r="Q18" s="562"/>
      <c r="R18" s="562"/>
      <c r="S18" s="562"/>
      <c r="T18" s="562"/>
      <c r="U18" s="562"/>
      <c r="V18" s="562"/>
      <c r="W18" s="562"/>
      <c r="X18" s="562"/>
      <c r="Y18" s="562"/>
      <c r="Z18" s="563">
        <f>SUM(E18:Y18)</f>
        <v>0</v>
      </c>
    </row>
    <row r="19" spans="2:26" ht="23.25" customHeight="1" thickBot="1">
      <c r="B19" s="453" t="s">
        <v>344</v>
      </c>
      <c r="C19" s="454" t="s">
        <v>342</v>
      </c>
      <c r="D19" s="564" t="s">
        <v>341</v>
      </c>
      <c r="E19" s="565"/>
      <c r="F19" s="565"/>
      <c r="G19" s="565"/>
      <c r="H19" s="565"/>
      <c r="I19" s="566"/>
      <c r="J19" s="566"/>
      <c r="K19" s="566"/>
      <c r="L19" s="566"/>
      <c r="M19" s="566"/>
      <c r="N19" s="566"/>
      <c r="O19" s="566"/>
      <c r="P19" s="566"/>
      <c r="Q19" s="566"/>
      <c r="R19" s="566"/>
      <c r="S19" s="566"/>
      <c r="T19" s="566"/>
      <c r="U19" s="566"/>
      <c r="V19" s="566"/>
      <c r="W19" s="566"/>
      <c r="X19" s="566"/>
      <c r="Y19" s="566"/>
      <c r="Z19" s="567">
        <f>SUM(E19:Y19)</f>
        <v>0</v>
      </c>
    </row>
    <row r="20" spans="2:26" ht="5.0999999999999996" customHeight="1">
      <c r="C20" s="539"/>
      <c r="D20" s="560"/>
      <c r="E20" s="568"/>
      <c r="F20" s="568"/>
      <c r="G20" s="568"/>
      <c r="H20" s="568"/>
      <c r="I20" s="568"/>
      <c r="J20" s="568"/>
      <c r="K20" s="568"/>
      <c r="L20" s="568"/>
      <c r="M20" s="568"/>
      <c r="N20" s="568"/>
      <c r="O20" s="568"/>
      <c r="P20" s="568"/>
      <c r="Q20" s="568"/>
    </row>
    <row r="21" spans="2:26" ht="18" customHeight="1" thickBot="1">
      <c r="B21" s="299" t="s">
        <v>345</v>
      </c>
      <c r="E21" s="569"/>
      <c r="F21" s="560"/>
      <c r="G21" s="539"/>
      <c r="H21" s="559"/>
    </row>
    <row r="22" spans="2:26" ht="18" customHeight="1" thickBot="1">
      <c r="B22" s="300" t="s">
        <v>346</v>
      </c>
      <c r="C22" s="570"/>
      <c r="D22" s="301" t="s">
        <v>366</v>
      </c>
      <c r="E22" s="1018">
        <v>10.74</v>
      </c>
      <c r="F22" s="560"/>
      <c r="G22" s="539"/>
      <c r="H22" s="559"/>
    </row>
    <row r="23" spans="2:26" ht="18" customHeight="1">
      <c r="B23" s="299" t="s">
        <v>546</v>
      </c>
      <c r="C23" s="539"/>
      <c r="D23" s="560"/>
      <c r="E23" s="568"/>
      <c r="F23" s="568"/>
      <c r="G23" s="568"/>
      <c r="H23" s="568"/>
      <c r="I23" s="568"/>
      <c r="J23" s="568"/>
      <c r="K23" s="568"/>
      <c r="L23" s="568"/>
      <c r="M23" s="568"/>
      <c r="N23" s="568"/>
      <c r="O23" s="568"/>
      <c r="P23" s="568"/>
      <c r="Q23" s="568"/>
    </row>
    <row r="24" spans="2:26" ht="5.0999999999999996" customHeight="1">
      <c r="C24" s="539"/>
      <c r="D24" s="560"/>
      <c r="E24" s="568"/>
      <c r="F24" s="568"/>
      <c r="G24" s="568"/>
      <c r="H24" s="568"/>
      <c r="I24" s="568"/>
      <c r="J24" s="568"/>
      <c r="K24" s="568"/>
      <c r="L24" s="568"/>
      <c r="M24" s="568"/>
      <c r="N24" s="568"/>
      <c r="O24" s="568"/>
      <c r="P24" s="568"/>
      <c r="Q24" s="568"/>
    </row>
    <row r="25" spans="2:26" ht="18" customHeight="1" thickBot="1">
      <c r="B25" s="299" t="s">
        <v>347</v>
      </c>
      <c r="D25" s="560"/>
    </row>
    <row r="26" spans="2:26" ht="18" customHeight="1">
      <c r="B26" s="1290" t="s">
        <v>296</v>
      </c>
      <c r="C26" s="1291"/>
      <c r="D26" s="1288" t="s">
        <v>295</v>
      </c>
      <c r="E26" s="1288"/>
      <c r="F26" s="1289"/>
      <c r="H26" s="539"/>
      <c r="I26" s="1292"/>
      <c r="J26" s="1292"/>
      <c r="K26" s="1292"/>
    </row>
    <row r="27" spans="2:26" ht="18" customHeight="1" thickBot="1">
      <c r="B27" s="1286"/>
      <c r="C27" s="1287"/>
      <c r="D27" s="1284"/>
      <c r="E27" s="1284"/>
      <c r="F27" s="1285"/>
      <c r="H27" s="539"/>
      <c r="I27" s="1292"/>
      <c r="J27" s="1292"/>
      <c r="K27" s="1292"/>
    </row>
  </sheetData>
  <protectedRanges>
    <protectedRange sqref="E17:Y19 E9:Y10 E6:Y7" name="範囲1"/>
  </protectedRanges>
  <mergeCells count="16">
    <mergeCell ref="B17:B18"/>
    <mergeCell ref="Z4:Z5"/>
    <mergeCell ref="B4:C5"/>
    <mergeCell ref="B2:Z2"/>
    <mergeCell ref="B15:C16"/>
    <mergeCell ref="D15:D16"/>
    <mergeCell ref="Z15:Z16"/>
    <mergeCell ref="B9:B11"/>
    <mergeCell ref="D4:D5"/>
    <mergeCell ref="B6:B8"/>
    <mergeCell ref="D27:F27"/>
    <mergeCell ref="B27:C27"/>
    <mergeCell ref="D26:F26"/>
    <mergeCell ref="B26:C26"/>
    <mergeCell ref="I26:K26"/>
    <mergeCell ref="I27:K27"/>
  </mergeCells>
  <phoneticPr fontId="3"/>
  <printOptions horizontalCentered="1"/>
  <pageMargins left="0.59055118110236227" right="0.59055118110236227" top="0.70866141732283472" bottom="0.51181102362204722" header="0.51181102362204722" footer="0.51181102362204722"/>
  <headerFooter alignWithMargins="0">
    <oddHeader>&amp;R&amp;"+,標準"（&amp;A）</oddHead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57"/>
  <sheetViews>
    <sheetView showGridLines="0" view="pageBreakPreview" topLeftCell="A3" zoomScaleNormal="100" zoomScaleSheetLayoutView="100" workbookViewId="0">
      <selection activeCell="AC36" sqref="AC36"/>
    </sheetView>
  </sheetViews>
  <sheetFormatPr defaultRowHeight="13.5"/>
  <cols>
    <col min="1" max="1" width="2.5" style="470" customWidth="1"/>
    <col min="2" max="2" width="11.125" style="470" customWidth="1"/>
    <col min="3" max="3" width="10.25" style="470" bestFit="1" customWidth="1"/>
    <col min="4" max="28" width="7.5" style="470" customWidth="1"/>
    <col min="29" max="29" width="9.625" style="470" customWidth="1"/>
    <col min="30" max="258" width="9" style="470"/>
    <col min="259" max="259" width="2.5" style="470" customWidth="1"/>
    <col min="260" max="260" width="11.125" style="470" customWidth="1"/>
    <col min="261" max="261" width="10.25" style="470" bestFit="1" customWidth="1"/>
    <col min="262" max="284" width="7.5" style="470" customWidth="1"/>
    <col min="285" max="285" width="9.625" style="470" customWidth="1"/>
    <col min="286" max="514" width="9" style="470"/>
    <col min="515" max="515" width="2.5" style="470" customWidth="1"/>
    <col min="516" max="516" width="11.125" style="470" customWidth="1"/>
    <col min="517" max="517" width="10.25" style="470" bestFit="1" customWidth="1"/>
    <col min="518" max="540" width="7.5" style="470" customWidth="1"/>
    <col min="541" max="541" width="9.625" style="470" customWidth="1"/>
    <col min="542" max="770" width="9" style="470"/>
    <col min="771" max="771" width="2.5" style="470" customWidth="1"/>
    <col min="772" max="772" width="11.125" style="470" customWidth="1"/>
    <col min="773" max="773" width="10.25" style="470" bestFit="1" customWidth="1"/>
    <col min="774" max="796" width="7.5" style="470" customWidth="1"/>
    <col min="797" max="797" width="9.625" style="470" customWidth="1"/>
    <col min="798" max="1026" width="9" style="470"/>
    <col min="1027" max="1027" width="2.5" style="470" customWidth="1"/>
    <col min="1028" max="1028" width="11.125" style="470" customWidth="1"/>
    <col min="1029" max="1029" width="10.25" style="470" bestFit="1" customWidth="1"/>
    <col min="1030" max="1052" width="7.5" style="470" customWidth="1"/>
    <col min="1053" max="1053" width="9.625" style="470" customWidth="1"/>
    <col min="1054" max="1282" width="9" style="470"/>
    <col min="1283" max="1283" width="2.5" style="470" customWidth="1"/>
    <col min="1284" max="1284" width="11.125" style="470" customWidth="1"/>
    <col min="1285" max="1285" width="10.25" style="470" bestFit="1" customWidth="1"/>
    <col min="1286" max="1308" width="7.5" style="470" customWidth="1"/>
    <col min="1309" max="1309" width="9.625" style="470" customWidth="1"/>
    <col min="1310" max="1538" width="9" style="470"/>
    <col min="1539" max="1539" width="2.5" style="470" customWidth="1"/>
    <col min="1540" max="1540" width="11.125" style="470" customWidth="1"/>
    <col min="1541" max="1541" width="10.25" style="470" bestFit="1" customWidth="1"/>
    <col min="1542" max="1564" width="7.5" style="470" customWidth="1"/>
    <col min="1565" max="1565" width="9.625" style="470" customWidth="1"/>
    <col min="1566" max="1794" width="9" style="470"/>
    <col min="1795" max="1795" width="2.5" style="470" customWidth="1"/>
    <col min="1796" max="1796" width="11.125" style="470" customWidth="1"/>
    <col min="1797" max="1797" width="10.25" style="470" bestFit="1" customWidth="1"/>
    <col min="1798" max="1820" width="7.5" style="470" customWidth="1"/>
    <col min="1821" max="1821" width="9.625" style="470" customWidth="1"/>
    <col min="1822" max="2050" width="9" style="470"/>
    <col min="2051" max="2051" width="2.5" style="470" customWidth="1"/>
    <col min="2052" max="2052" width="11.125" style="470" customWidth="1"/>
    <col min="2053" max="2053" width="10.25" style="470" bestFit="1" customWidth="1"/>
    <col min="2054" max="2076" width="7.5" style="470" customWidth="1"/>
    <col min="2077" max="2077" width="9.625" style="470" customWidth="1"/>
    <col min="2078" max="2306" width="9" style="470"/>
    <col min="2307" max="2307" width="2.5" style="470" customWidth="1"/>
    <col min="2308" max="2308" width="11.125" style="470" customWidth="1"/>
    <col min="2309" max="2309" width="10.25" style="470" bestFit="1" customWidth="1"/>
    <col min="2310" max="2332" width="7.5" style="470" customWidth="1"/>
    <col min="2333" max="2333" width="9.625" style="470" customWidth="1"/>
    <col min="2334" max="2562" width="9" style="470"/>
    <col min="2563" max="2563" width="2.5" style="470" customWidth="1"/>
    <col min="2564" max="2564" width="11.125" style="470" customWidth="1"/>
    <col min="2565" max="2565" width="10.25" style="470" bestFit="1" customWidth="1"/>
    <col min="2566" max="2588" width="7.5" style="470" customWidth="1"/>
    <col min="2589" max="2589" width="9.625" style="470" customWidth="1"/>
    <col min="2590" max="2818" width="9" style="470"/>
    <col min="2819" max="2819" width="2.5" style="470" customWidth="1"/>
    <col min="2820" max="2820" width="11.125" style="470" customWidth="1"/>
    <col min="2821" max="2821" width="10.25" style="470" bestFit="1" customWidth="1"/>
    <col min="2822" max="2844" width="7.5" style="470" customWidth="1"/>
    <col min="2845" max="2845" width="9.625" style="470" customWidth="1"/>
    <col min="2846" max="3074" width="9" style="470"/>
    <col min="3075" max="3075" width="2.5" style="470" customWidth="1"/>
    <col min="3076" max="3076" width="11.125" style="470" customWidth="1"/>
    <col min="3077" max="3077" width="10.25" style="470" bestFit="1" customWidth="1"/>
    <col min="3078" max="3100" width="7.5" style="470" customWidth="1"/>
    <col min="3101" max="3101" width="9.625" style="470" customWidth="1"/>
    <col min="3102" max="3330" width="9" style="470"/>
    <col min="3331" max="3331" width="2.5" style="470" customWidth="1"/>
    <col min="3332" max="3332" width="11.125" style="470" customWidth="1"/>
    <col min="3333" max="3333" width="10.25" style="470" bestFit="1" customWidth="1"/>
    <col min="3334" max="3356" width="7.5" style="470" customWidth="1"/>
    <col min="3357" max="3357" width="9.625" style="470" customWidth="1"/>
    <col min="3358" max="3586" width="9" style="470"/>
    <col min="3587" max="3587" width="2.5" style="470" customWidth="1"/>
    <col min="3588" max="3588" width="11.125" style="470" customWidth="1"/>
    <col min="3589" max="3589" width="10.25" style="470" bestFit="1" customWidth="1"/>
    <col min="3590" max="3612" width="7.5" style="470" customWidth="1"/>
    <col min="3613" max="3613" width="9.625" style="470" customWidth="1"/>
    <col min="3614" max="3842" width="9" style="470"/>
    <col min="3843" max="3843" width="2.5" style="470" customWidth="1"/>
    <col min="3844" max="3844" width="11.125" style="470" customWidth="1"/>
    <col min="3845" max="3845" width="10.25" style="470" bestFit="1" customWidth="1"/>
    <col min="3846" max="3868" width="7.5" style="470" customWidth="1"/>
    <col min="3869" max="3869" width="9.625" style="470" customWidth="1"/>
    <col min="3870" max="4098" width="9" style="470"/>
    <col min="4099" max="4099" width="2.5" style="470" customWidth="1"/>
    <col min="4100" max="4100" width="11.125" style="470" customWidth="1"/>
    <col min="4101" max="4101" width="10.25" style="470" bestFit="1" customWidth="1"/>
    <col min="4102" max="4124" width="7.5" style="470" customWidth="1"/>
    <col min="4125" max="4125" width="9.625" style="470" customWidth="1"/>
    <col min="4126" max="4354" width="9" style="470"/>
    <col min="4355" max="4355" width="2.5" style="470" customWidth="1"/>
    <col min="4356" max="4356" width="11.125" style="470" customWidth="1"/>
    <col min="4357" max="4357" width="10.25" style="470" bestFit="1" customWidth="1"/>
    <col min="4358" max="4380" width="7.5" style="470" customWidth="1"/>
    <col min="4381" max="4381" width="9.625" style="470" customWidth="1"/>
    <col min="4382" max="4610" width="9" style="470"/>
    <col min="4611" max="4611" width="2.5" style="470" customWidth="1"/>
    <col min="4612" max="4612" width="11.125" style="470" customWidth="1"/>
    <col min="4613" max="4613" width="10.25" style="470" bestFit="1" customWidth="1"/>
    <col min="4614" max="4636" width="7.5" style="470" customWidth="1"/>
    <col min="4637" max="4637" width="9.625" style="470" customWidth="1"/>
    <col min="4638" max="4866" width="9" style="470"/>
    <col min="4867" max="4867" width="2.5" style="470" customWidth="1"/>
    <col min="4868" max="4868" width="11.125" style="470" customWidth="1"/>
    <col min="4869" max="4869" width="10.25" style="470" bestFit="1" customWidth="1"/>
    <col min="4870" max="4892" width="7.5" style="470" customWidth="1"/>
    <col min="4893" max="4893" width="9.625" style="470" customWidth="1"/>
    <col min="4894" max="5122" width="9" style="470"/>
    <col min="5123" max="5123" width="2.5" style="470" customWidth="1"/>
    <col min="5124" max="5124" width="11.125" style="470" customWidth="1"/>
    <col min="5125" max="5125" width="10.25" style="470" bestFit="1" customWidth="1"/>
    <col min="5126" max="5148" width="7.5" style="470" customWidth="1"/>
    <col min="5149" max="5149" width="9.625" style="470" customWidth="1"/>
    <col min="5150" max="5378" width="9" style="470"/>
    <col min="5379" max="5379" width="2.5" style="470" customWidth="1"/>
    <col min="5380" max="5380" width="11.125" style="470" customWidth="1"/>
    <col min="5381" max="5381" width="10.25" style="470" bestFit="1" customWidth="1"/>
    <col min="5382" max="5404" width="7.5" style="470" customWidth="1"/>
    <col min="5405" max="5405" width="9.625" style="470" customWidth="1"/>
    <col min="5406" max="5634" width="9" style="470"/>
    <col min="5635" max="5635" width="2.5" style="470" customWidth="1"/>
    <col min="5636" max="5636" width="11.125" style="470" customWidth="1"/>
    <col min="5637" max="5637" width="10.25" style="470" bestFit="1" customWidth="1"/>
    <col min="5638" max="5660" width="7.5" style="470" customWidth="1"/>
    <col min="5661" max="5661" width="9.625" style="470" customWidth="1"/>
    <col min="5662" max="5890" width="9" style="470"/>
    <col min="5891" max="5891" width="2.5" style="470" customWidth="1"/>
    <col min="5892" max="5892" width="11.125" style="470" customWidth="1"/>
    <col min="5893" max="5893" width="10.25" style="470" bestFit="1" customWidth="1"/>
    <col min="5894" max="5916" width="7.5" style="470" customWidth="1"/>
    <col min="5917" max="5917" width="9.625" style="470" customWidth="1"/>
    <col min="5918" max="6146" width="9" style="470"/>
    <col min="6147" max="6147" width="2.5" style="470" customWidth="1"/>
    <col min="6148" max="6148" width="11.125" style="470" customWidth="1"/>
    <col min="6149" max="6149" width="10.25" style="470" bestFit="1" customWidth="1"/>
    <col min="6150" max="6172" width="7.5" style="470" customWidth="1"/>
    <col min="6173" max="6173" width="9.625" style="470" customWidth="1"/>
    <col min="6174" max="6402" width="9" style="470"/>
    <col min="6403" max="6403" width="2.5" style="470" customWidth="1"/>
    <col min="6404" max="6404" width="11.125" style="470" customWidth="1"/>
    <col min="6405" max="6405" width="10.25" style="470" bestFit="1" customWidth="1"/>
    <col min="6406" max="6428" width="7.5" style="470" customWidth="1"/>
    <col min="6429" max="6429" width="9.625" style="470" customWidth="1"/>
    <col min="6430" max="6658" width="9" style="470"/>
    <col min="6659" max="6659" width="2.5" style="470" customWidth="1"/>
    <col min="6660" max="6660" width="11.125" style="470" customWidth="1"/>
    <col min="6661" max="6661" width="10.25" style="470" bestFit="1" customWidth="1"/>
    <col min="6662" max="6684" width="7.5" style="470" customWidth="1"/>
    <col min="6685" max="6685" width="9.625" style="470" customWidth="1"/>
    <col min="6686" max="6914" width="9" style="470"/>
    <col min="6915" max="6915" width="2.5" style="470" customWidth="1"/>
    <col min="6916" max="6916" width="11.125" style="470" customWidth="1"/>
    <col min="6917" max="6917" width="10.25" style="470" bestFit="1" customWidth="1"/>
    <col min="6918" max="6940" width="7.5" style="470" customWidth="1"/>
    <col min="6941" max="6941" width="9.625" style="470" customWidth="1"/>
    <col min="6942" max="7170" width="9" style="470"/>
    <col min="7171" max="7171" width="2.5" style="470" customWidth="1"/>
    <col min="7172" max="7172" width="11.125" style="470" customWidth="1"/>
    <col min="7173" max="7173" width="10.25" style="470" bestFit="1" customWidth="1"/>
    <col min="7174" max="7196" width="7.5" style="470" customWidth="1"/>
    <col min="7197" max="7197" width="9.625" style="470" customWidth="1"/>
    <col min="7198" max="7426" width="9" style="470"/>
    <col min="7427" max="7427" width="2.5" style="470" customWidth="1"/>
    <col min="7428" max="7428" width="11.125" style="470" customWidth="1"/>
    <col min="7429" max="7429" width="10.25" style="470" bestFit="1" customWidth="1"/>
    <col min="7430" max="7452" width="7.5" style="470" customWidth="1"/>
    <col min="7453" max="7453" width="9.625" style="470" customWidth="1"/>
    <col min="7454" max="7682" width="9" style="470"/>
    <col min="7683" max="7683" width="2.5" style="470" customWidth="1"/>
    <col min="7684" max="7684" width="11.125" style="470" customWidth="1"/>
    <col min="7685" max="7685" width="10.25" style="470" bestFit="1" customWidth="1"/>
    <col min="7686" max="7708" width="7.5" style="470" customWidth="1"/>
    <col min="7709" max="7709" width="9.625" style="470" customWidth="1"/>
    <col min="7710" max="7938" width="9" style="470"/>
    <col min="7939" max="7939" width="2.5" style="470" customWidth="1"/>
    <col min="7940" max="7940" width="11.125" style="470" customWidth="1"/>
    <col min="7941" max="7941" width="10.25" style="470" bestFit="1" customWidth="1"/>
    <col min="7942" max="7964" width="7.5" style="470" customWidth="1"/>
    <col min="7965" max="7965" width="9.625" style="470" customWidth="1"/>
    <col min="7966" max="8194" width="9" style="470"/>
    <col min="8195" max="8195" width="2.5" style="470" customWidth="1"/>
    <col min="8196" max="8196" width="11.125" style="470" customWidth="1"/>
    <col min="8197" max="8197" width="10.25" style="470" bestFit="1" customWidth="1"/>
    <col min="8198" max="8220" width="7.5" style="470" customWidth="1"/>
    <col min="8221" max="8221" width="9.625" style="470" customWidth="1"/>
    <col min="8222" max="8450" width="9" style="470"/>
    <col min="8451" max="8451" width="2.5" style="470" customWidth="1"/>
    <col min="8452" max="8452" width="11.125" style="470" customWidth="1"/>
    <col min="8453" max="8453" width="10.25" style="470" bestFit="1" customWidth="1"/>
    <col min="8454" max="8476" width="7.5" style="470" customWidth="1"/>
    <col min="8477" max="8477" width="9.625" style="470" customWidth="1"/>
    <col min="8478" max="8706" width="9" style="470"/>
    <col min="8707" max="8707" width="2.5" style="470" customWidth="1"/>
    <col min="8708" max="8708" width="11.125" style="470" customWidth="1"/>
    <col min="8709" max="8709" width="10.25" style="470" bestFit="1" customWidth="1"/>
    <col min="8710" max="8732" width="7.5" style="470" customWidth="1"/>
    <col min="8733" max="8733" width="9.625" style="470" customWidth="1"/>
    <col min="8734" max="8962" width="9" style="470"/>
    <col min="8963" max="8963" width="2.5" style="470" customWidth="1"/>
    <col min="8964" max="8964" width="11.125" style="470" customWidth="1"/>
    <col min="8965" max="8965" width="10.25" style="470" bestFit="1" customWidth="1"/>
    <col min="8966" max="8988" width="7.5" style="470" customWidth="1"/>
    <col min="8989" max="8989" width="9.625" style="470" customWidth="1"/>
    <col min="8990" max="9218" width="9" style="470"/>
    <col min="9219" max="9219" width="2.5" style="470" customWidth="1"/>
    <col min="9220" max="9220" width="11.125" style="470" customWidth="1"/>
    <col min="9221" max="9221" width="10.25" style="470" bestFit="1" customWidth="1"/>
    <col min="9222" max="9244" width="7.5" style="470" customWidth="1"/>
    <col min="9245" max="9245" width="9.625" style="470" customWidth="1"/>
    <col min="9246" max="9474" width="9" style="470"/>
    <col min="9475" max="9475" width="2.5" style="470" customWidth="1"/>
    <col min="9476" max="9476" width="11.125" style="470" customWidth="1"/>
    <col min="9477" max="9477" width="10.25" style="470" bestFit="1" customWidth="1"/>
    <col min="9478" max="9500" width="7.5" style="470" customWidth="1"/>
    <col min="9501" max="9501" width="9.625" style="470" customWidth="1"/>
    <col min="9502" max="9730" width="9" style="470"/>
    <col min="9731" max="9731" width="2.5" style="470" customWidth="1"/>
    <col min="9732" max="9732" width="11.125" style="470" customWidth="1"/>
    <col min="9733" max="9733" width="10.25" style="470" bestFit="1" customWidth="1"/>
    <col min="9734" max="9756" width="7.5" style="470" customWidth="1"/>
    <col min="9757" max="9757" width="9.625" style="470" customWidth="1"/>
    <col min="9758" max="9986" width="9" style="470"/>
    <col min="9987" max="9987" width="2.5" style="470" customWidth="1"/>
    <col min="9988" max="9988" width="11.125" style="470" customWidth="1"/>
    <col min="9989" max="9989" width="10.25" style="470" bestFit="1" customWidth="1"/>
    <col min="9990" max="10012" width="7.5" style="470" customWidth="1"/>
    <col min="10013" max="10013" width="9.625" style="470" customWidth="1"/>
    <col min="10014" max="10242" width="9" style="470"/>
    <col min="10243" max="10243" width="2.5" style="470" customWidth="1"/>
    <col min="10244" max="10244" width="11.125" style="470" customWidth="1"/>
    <col min="10245" max="10245" width="10.25" style="470" bestFit="1" customWidth="1"/>
    <col min="10246" max="10268" width="7.5" style="470" customWidth="1"/>
    <col min="10269" max="10269" width="9.625" style="470" customWidth="1"/>
    <col min="10270" max="10498" width="9" style="470"/>
    <col min="10499" max="10499" width="2.5" style="470" customWidth="1"/>
    <col min="10500" max="10500" width="11.125" style="470" customWidth="1"/>
    <col min="10501" max="10501" width="10.25" style="470" bestFit="1" customWidth="1"/>
    <col min="10502" max="10524" width="7.5" style="470" customWidth="1"/>
    <col min="10525" max="10525" width="9.625" style="470" customWidth="1"/>
    <col min="10526" max="10754" width="9" style="470"/>
    <col min="10755" max="10755" width="2.5" style="470" customWidth="1"/>
    <col min="10756" max="10756" width="11.125" style="470" customWidth="1"/>
    <col min="10757" max="10757" width="10.25" style="470" bestFit="1" customWidth="1"/>
    <col min="10758" max="10780" width="7.5" style="470" customWidth="1"/>
    <col min="10781" max="10781" width="9.625" style="470" customWidth="1"/>
    <col min="10782" max="11010" width="9" style="470"/>
    <col min="11011" max="11011" width="2.5" style="470" customWidth="1"/>
    <col min="11012" max="11012" width="11.125" style="470" customWidth="1"/>
    <col min="11013" max="11013" width="10.25" style="470" bestFit="1" customWidth="1"/>
    <col min="11014" max="11036" width="7.5" style="470" customWidth="1"/>
    <col min="11037" max="11037" width="9.625" style="470" customWidth="1"/>
    <col min="11038" max="11266" width="9" style="470"/>
    <col min="11267" max="11267" width="2.5" style="470" customWidth="1"/>
    <col min="11268" max="11268" width="11.125" style="470" customWidth="1"/>
    <col min="11269" max="11269" width="10.25" style="470" bestFit="1" customWidth="1"/>
    <col min="11270" max="11292" width="7.5" style="470" customWidth="1"/>
    <col min="11293" max="11293" width="9.625" style="470" customWidth="1"/>
    <col min="11294" max="11522" width="9" style="470"/>
    <col min="11523" max="11523" width="2.5" style="470" customWidth="1"/>
    <col min="11524" max="11524" width="11.125" style="470" customWidth="1"/>
    <col min="11525" max="11525" width="10.25" style="470" bestFit="1" customWidth="1"/>
    <col min="11526" max="11548" width="7.5" style="470" customWidth="1"/>
    <col min="11549" max="11549" width="9.625" style="470" customWidth="1"/>
    <col min="11550" max="11778" width="9" style="470"/>
    <col min="11779" max="11779" width="2.5" style="470" customWidth="1"/>
    <col min="11780" max="11780" width="11.125" style="470" customWidth="1"/>
    <col min="11781" max="11781" width="10.25" style="470" bestFit="1" customWidth="1"/>
    <col min="11782" max="11804" width="7.5" style="470" customWidth="1"/>
    <col min="11805" max="11805" width="9.625" style="470" customWidth="1"/>
    <col min="11806" max="12034" width="9" style="470"/>
    <col min="12035" max="12035" width="2.5" style="470" customWidth="1"/>
    <col min="12036" max="12036" width="11.125" style="470" customWidth="1"/>
    <col min="12037" max="12037" width="10.25" style="470" bestFit="1" customWidth="1"/>
    <col min="12038" max="12060" width="7.5" style="470" customWidth="1"/>
    <col min="12061" max="12061" width="9.625" style="470" customWidth="1"/>
    <col min="12062" max="12290" width="9" style="470"/>
    <col min="12291" max="12291" width="2.5" style="470" customWidth="1"/>
    <col min="12292" max="12292" width="11.125" style="470" customWidth="1"/>
    <col min="12293" max="12293" width="10.25" style="470" bestFit="1" customWidth="1"/>
    <col min="12294" max="12316" width="7.5" style="470" customWidth="1"/>
    <col min="12317" max="12317" width="9.625" style="470" customWidth="1"/>
    <col min="12318" max="12546" width="9" style="470"/>
    <col min="12547" max="12547" width="2.5" style="470" customWidth="1"/>
    <col min="12548" max="12548" width="11.125" style="470" customWidth="1"/>
    <col min="12549" max="12549" width="10.25" style="470" bestFit="1" customWidth="1"/>
    <col min="12550" max="12572" width="7.5" style="470" customWidth="1"/>
    <col min="12573" max="12573" width="9.625" style="470" customWidth="1"/>
    <col min="12574" max="12802" width="9" style="470"/>
    <col min="12803" max="12803" width="2.5" style="470" customWidth="1"/>
    <col min="12804" max="12804" width="11.125" style="470" customWidth="1"/>
    <col min="12805" max="12805" width="10.25" style="470" bestFit="1" customWidth="1"/>
    <col min="12806" max="12828" width="7.5" style="470" customWidth="1"/>
    <col min="12829" max="12829" width="9.625" style="470" customWidth="1"/>
    <col min="12830" max="13058" width="9" style="470"/>
    <col min="13059" max="13059" width="2.5" style="470" customWidth="1"/>
    <col min="13060" max="13060" width="11.125" style="470" customWidth="1"/>
    <col min="13061" max="13061" width="10.25" style="470" bestFit="1" customWidth="1"/>
    <col min="13062" max="13084" width="7.5" style="470" customWidth="1"/>
    <col min="13085" max="13085" width="9.625" style="470" customWidth="1"/>
    <col min="13086" max="13314" width="9" style="470"/>
    <col min="13315" max="13315" width="2.5" style="470" customWidth="1"/>
    <col min="13316" max="13316" width="11.125" style="470" customWidth="1"/>
    <col min="13317" max="13317" width="10.25" style="470" bestFit="1" customWidth="1"/>
    <col min="13318" max="13340" width="7.5" style="470" customWidth="1"/>
    <col min="13341" max="13341" width="9.625" style="470" customWidth="1"/>
    <col min="13342" max="13570" width="9" style="470"/>
    <col min="13571" max="13571" width="2.5" style="470" customWidth="1"/>
    <col min="13572" max="13572" width="11.125" style="470" customWidth="1"/>
    <col min="13573" max="13573" width="10.25" style="470" bestFit="1" customWidth="1"/>
    <col min="13574" max="13596" width="7.5" style="470" customWidth="1"/>
    <col min="13597" max="13597" width="9.625" style="470" customWidth="1"/>
    <col min="13598" max="13826" width="9" style="470"/>
    <col min="13827" max="13827" width="2.5" style="470" customWidth="1"/>
    <col min="13828" max="13828" width="11.125" style="470" customWidth="1"/>
    <col min="13829" max="13829" width="10.25" style="470" bestFit="1" customWidth="1"/>
    <col min="13830" max="13852" width="7.5" style="470" customWidth="1"/>
    <col min="13853" max="13853" width="9.625" style="470" customWidth="1"/>
    <col min="13854" max="14082" width="9" style="470"/>
    <col min="14083" max="14083" width="2.5" style="470" customWidth="1"/>
    <col min="14084" max="14084" width="11.125" style="470" customWidth="1"/>
    <col min="14085" max="14085" width="10.25" style="470" bestFit="1" customWidth="1"/>
    <col min="14086" max="14108" width="7.5" style="470" customWidth="1"/>
    <col min="14109" max="14109" width="9.625" style="470" customWidth="1"/>
    <col min="14110" max="14338" width="9" style="470"/>
    <col min="14339" max="14339" width="2.5" style="470" customWidth="1"/>
    <col min="14340" max="14340" width="11.125" style="470" customWidth="1"/>
    <col min="14341" max="14341" width="10.25" style="470" bestFit="1" customWidth="1"/>
    <col min="14342" max="14364" width="7.5" style="470" customWidth="1"/>
    <col min="14365" max="14365" width="9.625" style="470" customWidth="1"/>
    <col min="14366" max="14594" width="9" style="470"/>
    <col min="14595" max="14595" width="2.5" style="470" customWidth="1"/>
    <col min="14596" max="14596" width="11.125" style="470" customWidth="1"/>
    <col min="14597" max="14597" width="10.25" style="470" bestFit="1" customWidth="1"/>
    <col min="14598" max="14620" width="7.5" style="470" customWidth="1"/>
    <col min="14621" max="14621" width="9.625" style="470" customWidth="1"/>
    <col min="14622" max="14850" width="9" style="470"/>
    <col min="14851" max="14851" width="2.5" style="470" customWidth="1"/>
    <col min="14852" max="14852" width="11.125" style="470" customWidth="1"/>
    <col min="14853" max="14853" width="10.25" style="470" bestFit="1" customWidth="1"/>
    <col min="14854" max="14876" width="7.5" style="470" customWidth="1"/>
    <col min="14877" max="14877" width="9.625" style="470" customWidth="1"/>
    <col min="14878" max="15106" width="9" style="470"/>
    <col min="15107" max="15107" width="2.5" style="470" customWidth="1"/>
    <col min="15108" max="15108" width="11.125" style="470" customWidth="1"/>
    <col min="15109" max="15109" width="10.25" style="470" bestFit="1" customWidth="1"/>
    <col min="15110" max="15132" width="7.5" style="470" customWidth="1"/>
    <col min="15133" max="15133" width="9.625" style="470" customWidth="1"/>
    <col min="15134" max="15362" width="9" style="470"/>
    <col min="15363" max="15363" width="2.5" style="470" customWidth="1"/>
    <col min="15364" max="15364" width="11.125" style="470" customWidth="1"/>
    <col min="15365" max="15365" width="10.25" style="470" bestFit="1" customWidth="1"/>
    <col min="15366" max="15388" width="7.5" style="470" customWidth="1"/>
    <col min="15389" max="15389" width="9.625" style="470" customWidth="1"/>
    <col min="15390" max="15618" width="9" style="470"/>
    <col min="15619" max="15619" width="2.5" style="470" customWidth="1"/>
    <col min="15620" max="15620" width="11.125" style="470" customWidth="1"/>
    <col min="15621" max="15621" width="10.25" style="470" bestFit="1" customWidth="1"/>
    <col min="15622" max="15644" width="7.5" style="470" customWidth="1"/>
    <col min="15645" max="15645" width="9.625" style="470" customWidth="1"/>
    <col min="15646" max="15874" width="9" style="470"/>
    <col min="15875" max="15875" width="2.5" style="470" customWidth="1"/>
    <col min="15876" max="15876" width="11.125" style="470" customWidth="1"/>
    <col min="15877" max="15877" width="10.25" style="470" bestFit="1" customWidth="1"/>
    <col min="15878" max="15900" width="7.5" style="470" customWidth="1"/>
    <col min="15901" max="15901" width="9.625" style="470" customWidth="1"/>
    <col min="15902" max="16130" width="9" style="470"/>
    <col min="16131" max="16131" width="2.5" style="470" customWidth="1"/>
    <col min="16132" max="16132" width="11.125" style="470" customWidth="1"/>
    <col min="16133" max="16133" width="10.25" style="470" bestFit="1" customWidth="1"/>
    <col min="16134" max="16156" width="7.5" style="470" customWidth="1"/>
    <col min="16157" max="16157" width="9.625" style="470" customWidth="1"/>
    <col min="16158" max="16384" width="9" style="470"/>
  </cols>
  <sheetData>
    <row r="1" spans="1:29" ht="14.25">
      <c r="AB1" s="77" t="s">
        <v>379</v>
      </c>
    </row>
    <row r="2" spans="1:29" ht="21" customHeight="1">
      <c r="A2" s="1233" t="s">
        <v>495</v>
      </c>
      <c r="B2" s="1233"/>
      <c r="C2" s="1233"/>
      <c r="D2" s="1233"/>
      <c r="E2" s="1233"/>
      <c r="F2" s="1233"/>
      <c r="G2" s="1233"/>
      <c r="H2" s="1233"/>
      <c r="I2" s="1233"/>
      <c r="J2" s="1233"/>
      <c r="K2" s="1233"/>
      <c r="L2" s="1233"/>
      <c r="M2" s="1233"/>
      <c r="N2" s="1233"/>
      <c r="O2" s="1233"/>
      <c r="P2" s="1233"/>
      <c r="Q2" s="1233"/>
      <c r="R2" s="1233"/>
      <c r="S2" s="1233"/>
      <c r="T2" s="1233"/>
      <c r="U2" s="1233"/>
      <c r="V2" s="1233"/>
      <c r="W2" s="1233"/>
      <c r="X2" s="1233"/>
      <c r="Y2" s="1233"/>
      <c r="Z2" s="1233"/>
      <c r="AA2" s="1233"/>
      <c r="AB2" s="1233"/>
    </row>
    <row r="3" spans="1:29" ht="17.25" customHeight="1"/>
    <row r="4" spans="1:29" ht="14.25" thickBot="1">
      <c r="A4" s="529" t="s">
        <v>124</v>
      </c>
      <c r="B4" s="529"/>
      <c r="C4" s="529"/>
      <c r="D4" s="529"/>
      <c r="E4" s="529"/>
      <c r="F4" s="529"/>
      <c r="G4" s="529"/>
      <c r="H4" s="529"/>
      <c r="I4" s="529"/>
      <c r="J4" s="529"/>
      <c r="K4" s="529"/>
      <c r="Z4" s="1324" t="s">
        <v>83</v>
      </c>
      <c r="AA4" s="1324"/>
      <c r="AB4" s="1324"/>
    </row>
    <row r="5" spans="1:29" s="1" customFormat="1" ht="13.5" customHeight="1">
      <c r="A5" s="1309" t="s">
        <v>123</v>
      </c>
      <c r="B5" s="1310"/>
      <c r="C5" s="1311"/>
      <c r="D5" s="1321" t="s">
        <v>96</v>
      </c>
      <c r="E5" s="1322"/>
      <c r="F5" s="1322"/>
      <c r="G5" s="1322"/>
      <c r="H5" s="1323"/>
      <c r="I5" s="449"/>
      <c r="J5" s="450"/>
      <c r="K5" s="530"/>
      <c r="L5" s="450"/>
      <c r="M5" s="450"/>
      <c r="N5" s="450"/>
      <c r="O5" s="450"/>
      <c r="P5" s="450"/>
      <c r="Q5" s="450"/>
      <c r="R5" s="450"/>
      <c r="S5" s="450"/>
      <c r="T5" s="450"/>
      <c r="U5" s="450"/>
      <c r="V5" s="450"/>
      <c r="W5" s="450"/>
      <c r="X5" s="450"/>
      <c r="Y5" s="450"/>
      <c r="Z5" s="450"/>
      <c r="AA5" s="451"/>
      <c r="AB5" s="452"/>
    </row>
    <row r="6" spans="1:29" s="1" customFormat="1" ht="13.5" customHeight="1">
      <c r="A6" s="1312"/>
      <c r="B6" s="1313"/>
      <c r="C6" s="1314"/>
      <c r="D6" s="447"/>
      <c r="E6" s="448"/>
      <c r="F6" s="448"/>
      <c r="G6" s="448"/>
      <c r="H6" s="1325" t="s">
        <v>361</v>
      </c>
      <c r="I6" s="1326"/>
      <c r="J6" s="1326"/>
      <c r="K6" s="1326"/>
      <c r="L6" s="1326"/>
      <c r="M6" s="1326"/>
      <c r="N6" s="1326"/>
      <c r="O6" s="1326"/>
      <c r="P6" s="1326"/>
      <c r="Q6" s="1326"/>
      <c r="R6" s="1326"/>
      <c r="S6" s="1326"/>
      <c r="T6" s="1326"/>
      <c r="U6" s="1326"/>
      <c r="V6" s="1326"/>
      <c r="W6" s="1326"/>
      <c r="X6" s="1326"/>
      <c r="Y6" s="1326"/>
      <c r="Z6" s="1326"/>
      <c r="AA6" s="1326"/>
      <c r="AB6" s="1327"/>
    </row>
    <row r="7" spans="1:29" s="1" customFormat="1" ht="15" customHeight="1">
      <c r="A7" s="1312"/>
      <c r="B7" s="1313"/>
      <c r="C7" s="1314"/>
      <c r="D7" s="1010" t="s">
        <v>26</v>
      </c>
      <c r="E7" s="1011" t="s">
        <v>27</v>
      </c>
      <c r="F7" s="1011" t="s">
        <v>28</v>
      </c>
      <c r="G7" s="1011" t="s">
        <v>29</v>
      </c>
      <c r="H7" s="1011" t="s">
        <v>30</v>
      </c>
      <c r="I7" s="1011" t="s">
        <v>31</v>
      </c>
      <c r="J7" s="1011" t="s">
        <v>32</v>
      </c>
      <c r="K7" s="1011" t="s">
        <v>33</v>
      </c>
      <c r="L7" s="1011" t="s">
        <v>34</v>
      </c>
      <c r="M7" s="1011" t="s">
        <v>35</v>
      </c>
      <c r="N7" s="1011" t="s">
        <v>36</v>
      </c>
      <c r="O7" s="1011" t="s">
        <v>37</v>
      </c>
      <c r="P7" s="1011" t="s">
        <v>38</v>
      </c>
      <c r="Q7" s="1011" t="s">
        <v>39</v>
      </c>
      <c r="R7" s="1011" t="s">
        <v>40</v>
      </c>
      <c r="S7" s="1011" t="s">
        <v>51</v>
      </c>
      <c r="T7" s="1011" t="s">
        <v>52</v>
      </c>
      <c r="U7" s="1011" t="s">
        <v>53</v>
      </c>
      <c r="V7" s="1011" t="s">
        <v>54</v>
      </c>
      <c r="W7" s="1011" t="s">
        <v>55</v>
      </c>
      <c r="X7" s="1011" t="s">
        <v>56</v>
      </c>
      <c r="Y7" s="1011" t="s">
        <v>73</v>
      </c>
      <c r="Z7" s="1011" t="s">
        <v>74</v>
      </c>
      <c r="AA7" s="1011" t="s">
        <v>437</v>
      </c>
      <c r="AB7" s="303" t="s">
        <v>438</v>
      </c>
    </row>
    <row r="8" spans="1:29" s="1" customFormat="1" ht="15" customHeight="1">
      <c r="A8" s="1315"/>
      <c r="B8" s="1316"/>
      <c r="C8" s="1317"/>
      <c r="D8" s="1012" t="s">
        <v>42</v>
      </c>
      <c r="E8" s="1013" t="s">
        <v>10</v>
      </c>
      <c r="F8" s="1013" t="s">
        <v>11</v>
      </c>
      <c r="G8" s="1013" t="s">
        <v>12</v>
      </c>
      <c r="H8" s="1013" t="s">
        <v>13</v>
      </c>
      <c r="I8" s="1013" t="s">
        <v>14</v>
      </c>
      <c r="J8" s="1013" t="s">
        <v>15</v>
      </c>
      <c r="K8" s="1013" t="s">
        <v>16</v>
      </c>
      <c r="L8" s="1013" t="s">
        <v>17</v>
      </c>
      <c r="M8" s="1013" t="s">
        <v>18</v>
      </c>
      <c r="N8" s="1013" t="s">
        <v>19</v>
      </c>
      <c r="O8" s="1013" t="s">
        <v>20</v>
      </c>
      <c r="P8" s="1013" t="s">
        <v>21</v>
      </c>
      <c r="Q8" s="1013" t="s">
        <v>22</v>
      </c>
      <c r="R8" s="1013" t="s">
        <v>23</v>
      </c>
      <c r="S8" s="1013" t="s">
        <v>45</v>
      </c>
      <c r="T8" s="1013" t="s">
        <v>46</v>
      </c>
      <c r="U8" s="1013" t="s">
        <v>47</v>
      </c>
      <c r="V8" s="1013" t="s">
        <v>48</v>
      </c>
      <c r="W8" s="1013" t="s">
        <v>49</v>
      </c>
      <c r="X8" s="1013" t="s">
        <v>50</v>
      </c>
      <c r="Y8" s="1013" t="s">
        <v>75</v>
      </c>
      <c r="Z8" s="1013" t="s">
        <v>76</v>
      </c>
      <c r="AA8" s="1013" t="s">
        <v>439</v>
      </c>
      <c r="AB8" s="1014" t="s">
        <v>440</v>
      </c>
    </row>
    <row r="9" spans="1:29" s="1" customFormat="1" ht="15" customHeight="1">
      <c r="A9" s="401" t="s">
        <v>122</v>
      </c>
      <c r="B9" s="146"/>
      <c r="C9" s="146"/>
      <c r="D9" s="150"/>
      <c r="E9" s="149"/>
      <c r="F9" s="149"/>
      <c r="G9" s="149"/>
      <c r="H9" s="149"/>
      <c r="I9" s="149"/>
      <c r="J9" s="149"/>
      <c r="K9" s="149"/>
      <c r="L9" s="149"/>
      <c r="M9" s="149"/>
      <c r="N9" s="149"/>
      <c r="O9" s="149"/>
      <c r="P9" s="149"/>
      <c r="Q9" s="149"/>
      <c r="R9" s="149"/>
      <c r="S9" s="149"/>
      <c r="T9" s="149"/>
      <c r="U9" s="149"/>
      <c r="V9" s="149"/>
      <c r="W9" s="149"/>
      <c r="X9" s="149"/>
      <c r="Y9" s="149"/>
      <c r="Z9" s="149"/>
      <c r="AA9" s="149"/>
      <c r="AB9" s="978"/>
      <c r="AC9" s="96"/>
    </row>
    <row r="10" spans="1:29" s="1" customFormat="1" ht="15" customHeight="1">
      <c r="A10" s="403"/>
      <c r="B10" s="1318" t="s">
        <v>121</v>
      </c>
      <c r="C10" s="971" t="s">
        <v>120</v>
      </c>
      <c r="D10" s="960"/>
      <c r="E10" s="132"/>
      <c r="F10" s="132"/>
      <c r="G10" s="132"/>
      <c r="H10" s="132"/>
      <c r="I10" s="132"/>
      <c r="J10" s="132"/>
      <c r="K10" s="132"/>
      <c r="L10" s="131"/>
      <c r="M10" s="131"/>
      <c r="N10" s="131"/>
      <c r="O10" s="131"/>
      <c r="P10" s="131"/>
      <c r="Q10" s="131"/>
      <c r="R10" s="131"/>
      <c r="S10" s="131"/>
      <c r="T10" s="131"/>
      <c r="U10" s="131"/>
      <c r="V10" s="131"/>
      <c r="W10" s="131"/>
      <c r="X10" s="131"/>
      <c r="Y10" s="131"/>
      <c r="Z10" s="131"/>
      <c r="AA10" s="131"/>
      <c r="AB10" s="979"/>
      <c r="AC10" s="96"/>
    </row>
    <row r="11" spans="1:29" s="1" customFormat="1" ht="15" customHeight="1">
      <c r="A11" s="403"/>
      <c r="B11" s="1319"/>
      <c r="C11" s="144" t="s">
        <v>119</v>
      </c>
      <c r="D11" s="137"/>
      <c r="E11" s="136"/>
      <c r="F11" s="136"/>
      <c r="G11" s="136"/>
      <c r="H11" s="136"/>
      <c r="I11" s="136"/>
      <c r="J11" s="136"/>
      <c r="K11" s="136"/>
      <c r="L11" s="134"/>
      <c r="M11" s="134"/>
      <c r="N11" s="134"/>
      <c r="O11" s="134"/>
      <c r="P11" s="134"/>
      <c r="Q11" s="134"/>
      <c r="R11" s="134"/>
      <c r="S11" s="134"/>
      <c r="T11" s="134"/>
      <c r="U11" s="134"/>
      <c r="V11" s="134"/>
      <c r="W11" s="134"/>
      <c r="X11" s="134"/>
      <c r="Y11" s="134"/>
      <c r="Z11" s="134"/>
      <c r="AA11" s="134"/>
      <c r="AB11" s="980"/>
      <c r="AC11" s="96"/>
    </row>
    <row r="12" spans="1:29" s="1" customFormat="1" ht="15" customHeight="1">
      <c r="A12" s="407"/>
      <c r="B12" s="152" t="s">
        <v>118</v>
      </c>
      <c r="C12" s="151"/>
      <c r="D12" s="150"/>
      <c r="E12" s="149"/>
      <c r="F12" s="149"/>
      <c r="G12" s="149"/>
      <c r="H12" s="149"/>
      <c r="I12" s="149"/>
      <c r="J12" s="149"/>
      <c r="K12" s="149"/>
      <c r="L12" s="147"/>
      <c r="M12" s="147"/>
      <c r="N12" s="147"/>
      <c r="O12" s="147"/>
      <c r="P12" s="147"/>
      <c r="Q12" s="147"/>
      <c r="R12" s="147"/>
      <c r="S12" s="147"/>
      <c r="T12" s="147"/>
      <c r="U12" s="147"/>
      <c r="V12" s="147"/>
      <c r="W12" s="147"/>
      <c r="X12" s="147"/>
      <c r="Y12" s="147"/>
      <c r="Z12" s="147"/>
      <c r="AA12" s="147"/>
      <c r="AB12" s="981"/>
      <c r="AC12" s="96"/>
    </row>
    <row r="13" spans="1:29" s="1" customFormat="1" ht="15" customHeight="1">
      <c r="A13" s="401" t="s">
        <v>117</v>
      </c>
      <c r="B13" s="146"/>
      <c r="C13" s="146"/>
      <c r="D13" s="128"/>
      <c r="E13" s="127"/>
      <c r="F13" s="127"/>
      <c r="G13" s="127"/>
      <c r="H13" s="127"/>
      <c r="I13" s="127"/>
      <c r="J13" s="127"/>
      <c r="K13" s="127"/>
      <c r="L13" s="125"/>
      <c r="M13" s="125"/>
      <c r="N13" s="125"/>
      <c r="O13" s="125"/>
      <c r="P13" s="125"/>
      <c r="Q13" s="125"/>
      <c r="R13" s="125"/>
      <c r="S13" s="125"/>
      <c r="T13" s="125"/>
      <c r="U13" s="125"/>
      <c r="V13" s="125"/>
      <c r="W13" s="125"/>
      <c r="X13" s="125"/>
      <c r="Y13" s="125"/>
      <c r="Z13" s="125"/>
      <c r="AA13" s="125"/>
      <c r="AB13" s="982"/>
      <c r="AC13" s="96"/>
    </row>
    <row r="14" spans="1:29" s="1" customFormat="1" ht="15" customHeight="1">
      <c r="A14" s="410"/>
      <c r="B14" s="1320" t="s">
        <v>116</v>
      </c>
      <c r="C14" s="971" t="s">
        <v>111</v>
      </c>
      <c r="D14" s="133"/>
      <c r="E14" s="132"/>
      <c r="F14" s="132"/>
      <c r="G14" s="132"/>
      <c r="H14" s="132"/>
      <c r="I14" s="132"/>
      <c r="J14" s="132"/>
      <c r="K14" s="132"/>
      <c r="L14" s="131"/>
      <c r="M14" s="131"/>
      <c r="N14" s="131"/>
      <c r="O14" s="131"/>
      <c r="P14" s="131"/>
      <c r="Q14" s="131"/>
      <c r="R14" s="131"/>
      <c r="S14" s="131"/>
      <c r="T14" s="131"/>
      <c r="U14" s="131"/>
      <c r="V14" s="131"/>
      <c r="W14" s="131"/>
      <c r="X14" s="131"/>
      <c r="Y14" s="131"/>
      <c r="Z14" s="131"/>
      <c r="AA14" s="131"/>
      <c r="AB14" s="979"/>
      <c r="AC14" s="96"/>
    </row>
    <row r="15" spans="1:29" s="1" customFormat="1" ht="15" customHeight="1">
      <c r="A15" s="410"/>
      <c r="B15" s="1319"/>
      <c r="C15" s="972" t="s">
        <v>115</v>
      </c>
      <c r="D15" s="961"/>
      <c r="E15" s="966"/>
      <c r="F15" s="966"/>
      <c r="G15" s="966"/>
      <c r="H15" s="966"/>
      <c r="I15" s="966"/>
      <c r="J15" s="966"/>
      <c r="K15" s="966"/>
      <c r="L15" s="974"/>
      <c r="M15" s="974"/>
      <c r="N15" s="974"/>
      <c r="O15" s="974"/>
      <c r="P15" s="974"/>
      <c r="Q15" s="974"/>
      <c r="R15" s="974"/>
      <c r="S15" s="974"/>
      <c r="T15" s="974"/>
      <c r="U15" s="974"/>
      <c r="V15" s="974"/>
      <c r="W15" s="974"/>
      <c r="X15" s="974"/>
      <c r="Y15" s="974"/>
      <c r="Z15" s="974"/>
      <c r="AA15" s="974"/>
      <c r="AB15" s="983"/>
      <c r="AC15" s="96"/>
    </row>
    <row r="16" spans="1:29" s="1" customFormat="1" ht="15" customHeight="1">
      <c r="A16" s="410"/>
      <c r="B16" s="145" t="s">
        <v>114</v>
      </c>
      <c r="C16" s="144"/>
      <c r="D16" s="137"/>
      <c r="E16" s="136"/>
      <c r="F16" s="136"/>
      <c r="G16" s="136"/>
      <c r="H16" s="136"/>
      <c r="I16" s="136"/>
      <c r="J16" s="136"/>
      <c r="K16" s="136"/>
      <c r="L16" s="134"/>
      <c r="M16" s="134"/>
      <c r="N16" s="134"/>
      <c r="O16" s="134"/>
      <c r="P16" s="134"/>
      <c r="Q16" s="134"/>
      <c r="R16" s="134"/>
      <c r="S16" s="134"/>
      <c r="T16" s="134"/>
      <c r="U16" s="134"/>
      <c r="V16" s="134"/>
      <c r="W16" s="134"/>
      <c r="X16" s="134"/>
      <c r="Y16" s="134"/>
      <c r="Z16" s="134"/>
      <c r="AA16" s="134"/>
      <c r="AB16" s="980"/>
      <c r="AC16" s="96"/>
    </row>
    <row r="17" spans="1:29" s="1" customFormat="1" ht="15" customHeight="1">
      <c r="A17" s="410"/>
      <c r="B17" s="145" t="s">
        <v>113</v>
      </c>
      <c r="C17" s="144"/>
      <c r="D17" s="137"/>
      <c r="E17" s="136"/>
      <c r="F17" s="136"/>
      <c r="G17" s="136"/>
      <c r="H17" s="136"/>
      <c r="I17" s="136"/>
      <c r="J17" s="136"/>
      <c r="K17" s="136"/>
      <c r="L17" s="134"/>
      <c r="M17" s="134"/>
      <c r="N17" s="134"/>
      <c r="O17" s="134"/>
      <c r="P17" s="134"/>
      <c r="Q17" s="134"/>
      <c r="R17" s="134"/>
      <c r="S17" s="134"/>
      <c r="T17" s="134"/>
      <c r="U17" s="134"/>
      <c r="V17" s="134"/>
      <c r="W17" s="134"/>
      <c r="X17" s="134"/>
      <c r="Y17" s="134"/>
      <c r="Z17" s="134"/>
      <c r="AA17" s="134"/>
      <c r="AB17" s="980"/>
      <c r="AC17" s="96"/>
    </row>
    <row r="18" spans="1:29" s="1" customFormat="1" ht="15" customHeight="1">
      <c r="A18" s="411"/>
      <c r="B18" s="1307" t="s">
        <v>112</v>
      </c>
      <c r="C18" s="971" t="s">
        <v>111</v>
      </c>
      <c r="D18" s="133"/>
      <c r="E18" s="132"/>
      <c r="F18" s="132"/>
      <c r="G18" s="132"/>
      <c r="H18" s="132"/>
      <c r="I18" s="132"/>
      <c r="J18" s="132"/>
      <c r="K18" s="132"/>
      <c r="L18" s="131"/>
      <c r="M18" s="131"/>
      <c r="N18" s="131"/>
      <c r="O18" s="131"/>
      <c r="P18" s="131"/>
      <c r="Q18" s="131"/>
      <c r="R18" s="131"/>
      <c r="S18" s="131"/>
      <c r="T18" s="131"/>
      <c r="U18" s="131"/>
      <c r="V18" s="131"/>
      <c r="W18" s="131"/>
      <c r="X18" s="131"/>
      <c r="Y18" s="131"/>
      <c r="Z18" s="131"/>
      <c r="AA18" s="131"/>
      <c r="AB18" s="979"/>
      <c r="AC18" s="96"/>
    </row>
    <row r="19" spans="1:29" s="1" customFormat="1" ht="15" customHeight="1">
      <c r="A19" s="411"/>
      <c r="B19" s="1308"/>
      <c r="C19" s="973" t="s">
        <v>110</v>
      </c>
      <c r="D19" s="961"/>
      <c r="E19" s="966"/>
      <c r="F19" s="966"/>
      <c r="G19" s="966"/>
      <c r="H19" s="966"/>
      <c r="I19" s="966"/>
      <c r="J19" s="966"/>
      <c r="K19" s="966"/>
      <c r="L19" s="974"/>
      <c r="M19" s="974"/>
      <c r="N19" s="974"/>
      <c r="O19" s="974"/>
      <c r="P19" s="974"/>
      <c r="Q19" s="974"/>
      <c r="R19" s="974"/>
      <c r="S19" s="974"/>
      <c r="T19" s="974"/>
      <c r="U19" s="974"/>
      <c r="V19" s="974"/>
      <c r="W19" s="974"/>
      <c r="X19" s="974"/>
      <c r="Y19" s="974"/>
      <c r="Z19" s="974"/>
      <c r="AA19" s="974"/>
      <c r="AB19" s="983"/>
      <c r="AC19" s="96"/>
    </row>
    <row r="20" spans="1:29" s="1" customFormat="1" ht="15" customHeight="1">
      <c r="A20" s="411"/>
      <c r="B20" s="140" t="s">
        <v>109</v>
      </c>
      <c r="C20" s="144"/>
      <c r="D20" s="137"/>
      <c r="E20" s="136"/>
      <c r="F20" s="136"/>
      <c r="G20" s="136"/>
      <c r="H20" s="136"/>
      <c r="I20" s="136"/>
      <c r="J20" s="136"/>
      <c r="K20" s="136"/>
      <c r="L20" s="134"/>
      <c r="M20" s="134"/>
      <c r="N20" s="134"/>
      <c r="O20" s="134"/>
      <c r="P20" s="134"/>
      <c r="Q20" s="134"/>
      <c r="R20" s="134"/>
      <c r="S20" s="134"/>
      <c r="T20" s="134"/>
      <c r="U20" s="134"/>
      <c r="V20" s="134"/>
      <c r="W20" s="134"/>
      <c r="X20" s="134"/>
      <c r="Y20" s="134"/>
      <c r="Z20" s="134"/>
      <c r="AA20" s="134"/>
      <c r="AB20" s="980"/>
      <c r="AC20" s="96"/>
    </row>
    <row r="21" spans="1:29" s="1" customFormat="1" ht="15" customHeight="1">
      <c r="A21" s="410"/>
      <c r="B21" s="143" t="s">
        <v>108</v>
      </c>
      <c r="C21" s="142"/>
      <c r="D21" s="962"/>
      <c r="E21" s="967"/>
      <c r="F21" s="967"/>
      <c r="G21" s="967"/>
      <c r="H21" s="967"/>
      <c r="I21" s="967"/>
      <c r="J21" s="967"/>
      <c r="K21" s="967"/>
      <c r="L21" s="975"/>
      <c r="M21" s="975"/>
      <c r="N21" s="975"/>
      <c r="O21" s="975"/>
      <c r="P21" s="975"/>
      <c r="Q21" s="975"/>
      <c r="R21" s="975"/>
      <c r="S21" s="975"/>
      <c r="T21" s="975"/>
      <c r="U21" s="975"/>
      <c r="V21" s="975"/>
      <c r="W21" s="975"/>
      <c r="X21" s="975"/>
      <c r="Y21" s="975"/>
      <c r="Z21" s="975"/>
      <c r="AA21" s="975"/>
      <c r="AB21" s="984"/>
      <c r="AC21" s="96"/>
    </row>
    <row r="22" spans="1:29" s="1" customFormat="1" ht="15" customHeight="1">
      <c r="A22" s="412" t="s">
        <v>107</v>
      </c>
      <c r="B22" s="129"/>
      <c r="C22" s="129"/>
      <c r="D22" s="128"/>
      <c r="E22" s="127"/>
      <c r="F22" s="127"/>
      <c r="G22" s="127"/>
      <c r="H22" s="127"/>
      <c r="I22" s="127"/>
      <c r="J22" s="127"/>
      <c r="K22" s="127"/>
      <c r="L22" s="125"/>
      <c r="M22" s="125"/>
      <c r="N22" s="125"/>
      <c r="O22" s="125"/>
      <c r="P22" s="125"/>
      <c r="Q22" s="125"/>
      <c r="R22" s="125"/>
      <c r="S22" s="125"/>
      <c r="T22" s="125"/>
      <c r="U22" s="125"/>
      <c r="V22" s="125"/>
      <c r="W22" s="125"/>
      <c r="X22" s="125"/>
      <c r="Y22" s="125"/>
      <c r="Z22" s="125"/>
      <c r="AA22" s="125"/>
      <c r="AB22" s="982"/>
      <c r="AC22" s="96"/>
    </row>
    <row r="23" spans="1:29" s="1" customFormat="1" ht="15" customHeight="1">
      <c r="A23" s="413" t="s">
        <v>106</v>
      </c>
      <c r="B23" s="120"/>
      <c r="C23" s="141"/>
      <c r="D23" s="963"/>
      <c r="E23" s="968"/>
      <c r="F23" s="968"/>
      <c r="G23" s="968"/>
      <c r="H23" s="968"/>
      <c r="I23" s="968"/>
      <c r="J23" s="968"/>
      <c r="K23" s="968"/>
      <c r="L23" s="976"/>
      <c r="M23" s="976"/>
      <c r="N23" s="976"/>
      <c r="O23" s="976"/>
      <c r="P23" s="976"/>
      <c r="Q23" s="976"/>
      <c r="R23" s="976"/>
      <c r="S23" s="976"/>
      <c r="T23" s="976"/>
      <c r="U23" s="976"/>
      <c r="V23" s="976"/>
      <c r="W23" s="976"/>
      <c r="X23" s="976"/>
      <c r="Y23" s="976"/>
      <c r="Z23" s="976"/>
      <c r="AA23" s="976"/>
      <c r="AB23" s="985"/>
      <c r="AC23" s="96"/>
    </row>
    <row r="24" spans="1:29" s="1" customFormat="1" ht="15" customHeight="1">
      <c r="A24" s="414" t="s">
        <v>105</v>
      </c>
      <c r="B24" s="139"/>
      <c r="C24" s="138"/>
      <c r="D24" s="137"/>
      <c r="E24" s="136"/>
      <c r="F24" s="136"/>
      <c r="G24" s="136"/>
      <c r="H24" s="136"/>
      <c r="I24" s="136"/>
      <c r="J24" s="136"/>
      <c r="K24" s="136"/>
      <c r="L24" s="134"/>
      <c r="M24" s="134"/>
      <c r="N24" s="134"/>
      <c r="O24" s="134"/>
      <c r="P24" s="134"/>
      <c r="Q24" s="134"/>
      <c r="R24" s="134"/>
      <c r="S24" s="134"/>
      <c r="T24" s="134"/>
      <c r="U24" s="134"/>
      <c r="V24" s="134"/>
      <c r="W24" s="134"/>
      <c r="X24" s="134"/>
      <c r="Y24" s="134"/>
      <c r="Z24" s="134"/>
      <c r="AA24" s="134"/>
      <c r="AB24" s="980"/>
      <c r="AC24" s="96"/>
    </row>
    <row r="25" spans="1:29" s="1" customFormat="1" ht="15" customHeight="1">
      <c r="A25" s="415" t="s">
        <v>104</v>
      </c>
      <c r="C25" s="416"/>
      <c r="D25" s="133"/>
      <c r="E25" s="132"/>
      <c r="F25" s="132"/>
      <c r="G25" s="132"/>
      <c r="H25" s="132"/>
      <c r="I25" s="132"/>
      <c r="J25" s="132"/>
      <c r="K25" s="132"/>
      <c r="L25" s="131"/>
      <c r="M25" s="131"/>
      <c r="N25" s="131"/>
      <c r="O25" s="131"/>
      <c r="P25" s="131"/>
      <c r="Q25" s="131"/>
      <c r="R25" s="131"/>
      <c r="S25" s="131"/>
      <c r="T25" s="131"/>
      <c r="U25" s="131"/>
      <c r="V25" s="131"/>
      <c r="W25" s="131"/>
      <c r="X25" s="131"/>
      <c r="Y25" s="131"/>
      <c r="Z25" s="131"/>
      <c r="AA25" s="131"/>
      <c r="AB25" s="979"/>
      <c r="AC25" s="96"/>
    </row>
    <row r="26" spans="1:29" s="1" customFormat="1" ht="15" customHeight="1">
      <c r="A26" s="412" t="s">
        <v>103</v>
      </c>
      <c r="B26" s="129"/>
      <c r="C26" s="129"/>
      <c r="D26" s="128"/>
      <c r="E26" s="127"/>
      <c r="F26" s="127"/>
      <c r="G26" s="127"/>
      <c r="H26" s="127"/>
      <c r="I26" s="127"/>
      <c r="J26" s="127"/>
      <c r="K26" s="127"/>
      <c r="L26" s="127"/>
      <c r="M26" s="127"/>
      <c r="N26" s="127"/>
      <c r="O26" s="127"/>
      <c r="P26" s="127"/>
      <c r="Q26" s="127"/>
      <c r="R26" s="127"/>
      <c r="S26" s="127"/>
      <c r="T26" s="127"/>
      <c r="U26" s="127"/>
      <c r="V26" s="127"/>
      <c r="W26" s="127"/>
      <c r="X26" s="127"/>
      <c r="Y26" s="127"/>
      <c r="Z26" s="127"/>
      <c r="AA26" s="127"/>
      <c r="AB26" s="986"/>
      <c r="AC26" s="96"/>
    </row>
    <row r="27" spans="1:29" s="1" customFormat="1" ht="15" customHeight="1">
      <c r="A27" s="412" t="s">
        <v>102</v>
      </c>
      <c r="B27" s="129"/>
      <c r="C27" s="129"/>
      <c r="D27" s="964"/>
      <c r="E27" s="969"/>
      <c r="F27" s="969"/>
      <c r="G27" s="969"/>
      <c r="H27" s="969"/>
      <c r="I27" s="969"/>
      <c r="J27" s="969"/>
      <c r="K27" s="969"/>
      <c r="L27" s="125"/>
      <c r="M27" s="125"/>
      <c r="N27" s="125"/>
      <c r="O27" s="125"/>
      <c r="P27" s="125"/>
      <c r="Q27" s="125"/>
      <c r="R27" s="125"/>
      <c r="S27" s="125"/>
      <c r="T27" s="125"/>
      <c r="U27" s="125"/>
      <c r="V27" s="125"/>
      <c r="W27" s="125"/>
      <c r="X27" s="125"/>
      <c r="Y27" s="125"/>
      <c r="Z27" s="125"/>
      <c r="AA27" s="125"/>
      <c r="AB27" s="982"/>
      <c r="AC27" s="96"/>
    </row>
    <row r="28" spans="1:29" s="1" customFormat="1" ht="15" customHeight="1" thickBot="1">
      <c r="A28" s="417" t="s">
        <v>101</v>
      </c>
      <c r="B28" s="418"/>
      <c r="C28" s="418"/>
      <c r="D28" s="965"/>
      <c r="E28" s="970"/>
      <c r="F28" s="970"/>
      <c r="G28" s="970"/>
      <c r="H28" s="970"/>
      <c r="I28" s="970"/>
      <c r="J28" s="970"/>
      <c r="K28" s="970"/>
      <c r="L28" s="977"/>
      <c r="M28" s="977"/>
      <c r="N28" s="977"/>
      <c r="O28" s="977"/>
      <c r="P28" s="977"/>
      <c r="Q28" s="977"/>
      <c r="R28" s="977"/>
      <c r="S28" s="977"/>
      <c r="T28" s="977"/>
      <c r="U28" s="977"/>
      <c r="V28" s="977"/>
      <c r="W28" s="977"/>
      <c r="X28" s="977"/>
      <c r="Y28" s="977"/>
      <c r="Z28" s="977"/>
      <c r="AA28" s="977"/>
      <c r="AB28" s="987"/>
      <c r="AC28" s="96"/>
    </row>
    <row r="29" spans="1:29" s="1" customFormat="1" ht="12.95" customHeight="1">
      <c r="A29" s="1" t="s">
        <v>100</v>
      </c>
      <c r="C29" s="96"/>
      <c r="D29" s="124"/>
      <c r="E29" s="124"/>
      <c r="F29" s="124"/>
      <c r="G29" s="124"/>
      <c r="H29" s="124"/>
      <c r="I29" s="124"/>
      <c r="J29" s="124"/>
      <c r="K29" s="124"/>
      <c r="L29" s="96"/>
      <c r="M29" s="96"/>
      <c r="N29" s="96"/>
      <c r="O29" s="96"/>
      <c r="P29" s="96"/>
      <c r="Q29" s="96"/>
      <c r="R29" s="96"/>
      <c r="S29" s="96"/>
      <c r="T29" s="96"/>
      <c r="U29" s="96"/>
      <c r="V29" s="96"/>
      <c r="W29" s="96"/>
      <c r="X29" s="96"/>
      <c r="Y29" s="96"/>
      <c r="Z29" s="96"/>
      <c r="AA29" s="96"/>
      <c r="AB29" s="96"/>
      <c r="AC29" s="96"/>
    </row>
    <row r="30" spans="1:29" s="1" customFormat="1" ht="12.95" customHeight="1">
      <c r="A30" s="1" t="s">
        <v>99</v>
      </c>
      <c r="C30" s="96"/>
      <c r="D30" s="124"/>
      <c r="E30" s="124"/>
      <c r="F30" s="124"/>
      <c r="G30" s="124"/>
      <c r="H30" s="124"/>
      <c r="I30" s="124"/>
      <c r="J30" s="124"/>
      <c r="K30" s="124"/>
      <c r="L30" s="96"/>
      <c r="M30" s="96"/>
      <c r="N30" s="96"/>
      <c r="O30" s="96"/>
      <c r="P30" s="96"/>
      <c r="Q30" s="96"/>
      <c r="R30" s="96"/>
      <c r="S30" s="96"/>
      <c r="T30" s="96"/>
      <c r="U30" s="96"/>
      <c r="V30" s="96"/>
      <c r="W30" s="96"/>
      <c r="X30" s="96"/>
      <c r="Y30" s="96"/>
      <c r="Z30" s="96"/>
      <c r="AA30" s="96"/>
      <c r="AB30" s="96"/>
      <c r="AC30" s="96"/>
    </row>
    <row r="31" spans="1:29" s="1" customFormat="1" ht="12.95" customHeight="1">
      <c r="A31" s="1" t="s">
        <v>98</v>
      </c>
      <c r="C31" s="96"/>
      <c r="D31" s="124"/>
      <c r="E31" s="124"/>
      <c r="F31" s="124"/>
      <c r="G31" s="124"/>
      <c r="H31" s="124"/>
      <c r="I31" s="124"/>
      <c r="J31" s="124"/>
      <c r="K31" s="124"/>
      <c r="L31" s="96"/>
      <c r="M31" s="96"/>
      <c r="N31" s="96"/>
      <c r="O31" s="96"/>
      <c r="P31" s="96"/>
      <c r="Q31" s="96"/>
      <c r="R31" s="96"/>
      <c r="S31" s="96"/>
      <c r="T31" s="96"/>
      <c r="U31" s="96"/>
      <c r="V31" s="96"/>
      <c r="W31" s="96"/>
      <c r="X31" s="96"/>
      <c r="Y31" s="96"/>
      <c r="Z31" s="96"/>
      <c r="AA31" s="96"/>
      <c r="AB31" s="96"/>
    </row>
    <row r="32" spans="1:29" s="121" customFormat="1" ht="18" customHeight="1">
      <c r="A32" s="122"/>
      <c r="C32" s="123"/>
      <c r="D32" s="123"/>
      <c r="E32" s="123"/>
      <c r="F32" s="123"/>
      <c r="G32" s="123"/>
      <c r="H32" s="123"/>
      <c r="I32" s="123"/>
      <c r="J32" s="123"/>
      <c r="K32" s="123"/>
      <c r="L32" s="122"/>
      <c r="M32" s="122"/>
      <c r="N32" s="122"/>
      <c r="O32" s="122"/>
      <c r="P32" s="122"/>
      <c r="Q32" s="122"/>
      <c r="R32" s="122"/>
      <c r="S32" s="122"/>
      <c r="T32" s="122"/>
      <c r="U32" s="122"/>
      <c r="V32" s="122"/>
      <c r="W32" s="122"/>
      <c r="X32" s="122"/>
      <c r="Y32" s="122"/>
      <c r="Z32" s="122"/>
      <c r="AA32" s="122"/>
      <c r="AB32" s="122"/>
    </row>
    <row r="33" spans="1:29" ht="14.25" thickBot="1">
      <c r="A33" s="529" t="s">
        <v>97</v>
      </c>
      <c r="B33" s="529"/>
      <c r="C33" s="529"/>
      <c r="AB33" s="50" t="s">
        <v>83</v>
      </c>
    </row>
    <row r="34" spans="1:29" s="1" customFormat="1" ht="15" customHeight="1">
      <c r="A34" s="1309" t="s">
        <v>123</v>
      </c>
      <c r="B34" s="1310"/>
      <c r="C34" s="1311"/>
      <c r="D34" s="1321" t="s">
        <v>96</v>
      </c>
      <c r="E34" s="1322"/>
      <c r="F34" s="1322"/>
      <c r="G34" s="1322"/>
      <c r="H34" s="1323"/>
      <c r="I34" s="449"/>
      <c r="J34" s="450"/>
      <c r="K34" s="530"/>
      <c r="L34" s="450"/>
      <c r="M34" s="450"/>
      <c r="N34" s="450"/>
      <c r="O34" s="450"/>
      <c r="P34" s="450"/>
      <c r="Q34" s="450"/>
      <c r="R34" s="450"/>
      <c r="S34" s="450"/>
      <c r="T34" s="450"/>
      <c r="U34" s="450"/>
      <c r="V34" s="450"/>
      <c r="W34" s="450"/>
      <c r="X34" s="450"/>
      <c r="Y34" s="450"/>
      <c r="Z34" s="450"/>
      <c r="AA34" s="451"/>
      <c r="AB34" s="452"/>
    </row>
    <row r="35" spans="1:29" s="1" customFormat="1" ht="15" customHeight="1">
      <c r="A35" s="1312"/>
      <c r="B35" s="1313"/>
      <c r="C35" s="1314"/>
      <c r="D35" s="447"/>
      <c r="E35" s="448"/>
      <c r="F35" s="448"/>
      <c r="G35" s="448"/>
      <c r="H35" s="1328" t="s">
        <v>361</v>
      </c>
      <c r="I35" s="1329"/>
      <c r="J35" s="1329"/>
      <c r="K35" s="1329"/>
      <c r="L35" s="1329"/>
      <c r="M35" s="1329"/>
      <c r="N35" s="1329"/>
      <c r="O35" s="1329"/>
      <c r="P35" s="1329"/>
      <c r="Q35" s="1329"/>
      <c r="R35" s="1329"/>
      <c r="S35" s="1329"/>
      <c r="T35" s="1329"/>
      <c r="U35" s="1329"/>
      <c r="V35" s="1329"/>
      <c r="W35" s="1329"/>
      <c r="X35" s="1329"/>
      <c r="Y35" s="1329"/>
      <c r="Z35" s="1329"/>
      <c r="AA35" s="1329"/>
      <c r="AB35" s="1330"/>
    </row>
    <row r="36" spans="1:29" s="1" customFormat="1" ht="15" customHeight="1">
      <c r="A36" s="1312"/>
      <c r="B36" s="1313"/>
      <c r="C36" s="1314"/>
      <c r="D36" s="993" t="s">
        <v>359</v>
      </c>
      <c r="E36" s="994" t="s">
        <v>360</v>
      </c>
      <c r="F36" s="994" t="s">
        <v>522</v>
      </c>
      <c r="G36" s="994" t="s">
        <v>523</v>
      </c>
      <c r="H36" s="995" t="s">
        <v>524</v>
      </c>
      <c r="I36" s="994" t="s">
        <v>525</v>
      </c>
      <c r="J36" s="994" t="s">
        <v>526</v>
      </c>
      <c r="K36" s="994" t="s">
        <v>527</v>
      </c>
      <c r="L36" s="994" t="s">
        <v>528</v>
      </c>
      <c r="M36" s="994" t="s">
        <v>529</v>
      </c>
      <c r="N36" s="994" t="s">
        <v>530</v>
      </c>
      <c r="O36" s="994" t="s">
        <v>531</v>
      </c>
      <c r="P36" s="994" t="s">
        <v>532</v>
      </c>
      <c r="Q36" s="994" t="s">
        <v>533</v>
      </c>
      <c r="R36" s="994" t="s">
        <v>534</v>
      </c>
      <c r="S36" s="994" t="s">
        <v>535</v>
      </c>
      <c r="T36" s="994" t="s">
        <v>536</v>
      </c>
      <c r="U36" s="994" t="s">
        <v>537</v>
      </c>
      <c r="V36" s="994" t="s">
        <v>538</v>
      </c>
      <c r="W36" s="994" t="s">
        <v>539</v>
      </c>
      <c r="X36" s="994" t="s">
        <v>540</v>
      </c>
      <c r="Y36" s="994" t="s">
        <v>541</v>
      </c>
      <c r="Z36" s="994" t="s">
        <v>542</v>
      </c>
      <c r="AA36" s="994" t="s">
        <v>543</v>
      </c>
      <c r="AB36" s="303" t="s">
        <v>438</v>
      </c>
    </row>
    <row r="37" spans="1:29" s="1" customFormat="1" ht="15" customHeight="1">
      <c r="A37" s="1315"/>
      <c r="B37" s="1316"/>
      <c r="C37" s="1317"/>
      <c r="D37" s="990">
        <v>2026</v>
      </c>
      <c r="E37" s="991">
        <v>2027</v>
      </c>
      <c r="F37" s="991">
        <v>2028</v>
      </c>
      <c r="G37" s="991">
        <v>2029</v>
      </c>
      <c r="H37" s="992">
        <v>2030</v>
      </c>
      <c r="I37" s="991">
        <v>2031</v>
      </c>
      <c r="J37" s="991">
        <v>2032</v>
      </c>
      <c r="K37" s="991">
        <v>2033</v>
      </c>
      <c r="L37" s="991">
        <v>2034</v>
      </c>
      <c r="M37" s="991">
        <v>2035</v>
      </c>
      <c r="N37" s="991">
        <v>2036</v>
      </c>
      <c r="O37" s="991">
        <v>2037</v>
      </c>
      <c r="P37" s="991">
        <v>2038</v>
      </c>
      <c r="Q37" s="991">
        <v>2039</v>
      </c>
      <c r="R37" s="991">
        <v>2040</v>
      </c>
      <c r="S37" s="991">
        <v>2041</v>
      </c>
      <c r="T37" s="991">
        <v>2042</v>
      </c>
      <c r="U37" s="991">
        <v>2043</v>
      </c>
      <c r="V37" s="991">
        <v>2044</v>
      </c>
      <c r="W37" s="991">
        <v>2045</v>
      </c>
      <c r="X37" s="991">
        <v>2046</v>
      </c>
      <c r="Y37" s="991">
        <v>2047</v>
      </c>
      <c r="Z37" s="991">
        <v>2048</v>
      </c>
      <c r="AA37" s="991">
        <v>2049</v>
      </c>
      <c r="AB37" s="988">
        <v>2050</v>
      </c>
    </row>
    <row r="38" spans="1:29" s="1" customFormat="1" ht="15" customHeight="1">
      <c r="A38" s="419" t="s">
        <v>95</v>
      </c>
      <c r="B38" s="102"/>
      <c r="C38" s="109"/>
      <c r="D38" s="101"/>
      <c r="E38" s="98"/>
      <c r="F38" s="98"/>
      <c r="G38" s="100"/>
      <c r="H38" s="100"/>
      <c r="I38" s="98"/>
      <c r="J38" s="100"/>
      <c r="K38" s="98"/>
      <c r="L38" s="99"/>
      <c r="M38" s="98"/>
      <c r="N38" s="98"/>
      <c r="O38" s="98"/>
      <c r="P38" s="98"/>
      <c r="Q38" s="98"/>
      <c r="R38" s="98"/>
      <c r="S38" s="100"/>
      <c r="T38" s="98"/>
      <c r="U38" s="98"/>
      <c r="V38" s="100"/>
      <c r="W38" s="98"/>
      <c r="X38" s="98"/>
      <c r="Y38" s="98"/>
      <c r="Z38" s="100"/>
      <c r="AA38" s="98"/>
      <c r="AB38" s="989"/>
    </row>
    <row r="39" spans="1:29" s="1" customFormat="1" ht="15" customHeight="1">
      <c r="A39" s="412" t="s">
        <v>94</v>
      </c>
      <c r="B39" s="119"/>
      <c r="C39" s="103"/>
      <c r="D39" s="118"/>
      <c r="E39" s="116"/>
      <c r="F39" s="116"/>
      <c r="G39" s="996"/>
      <c r="H39" s="996"/>
      <c r="I39" s="117"/>
      <c r="J39" s="116"/>
      <c r="K39" s="116"/>
      <c r="L39" s="117"/>
      <c r="M39" s="116"/>
      <c r="N39" s="116"/>
      <c r="O39" s="116"/>
      <c r="P39" s="116"/>
      <c r="Q39" s="116"/>
      <c r="R39" s="116"/>
      <c r="S39" s="116"/>
      <c r="T39" s="116"/>
      <c r="U39" s="116"/>
      <c r="V39" s="116"/>
      <c r="W39" s="116"/>
      <c r="X39" s="116"/>
      <c r="Y39" s="116"/>
      <c r="Z39" s="116"/>
      <c r="AA39" s="116"/>
      <c r="AB39" s="421"/>
    </row>
    <row r="40" spans="1:29" s="1" customFormat="1" ht="15" customHeight="1" thickBot="1">
      <c r="A40" s="422" t="s">
        <v>93</v>
      </c>
      <c r="B40" s="115"/>
      <c r="C40" s="114"/>
      <c r="D40" s="113"/>
      <c r="E40" s="111"/>
      <c r="F40" s="111"/>
      <c r="G40" s="997"/>
      <c r="H40" s="997"/>
      <c r="I40" s="112"/>
      <c r="J40" s="111"/>
      <c r="K40" s="111"/>
      <c r="L40" s="112"/>
      <c r="M40" s="111"/>
      <c r="N40" s="111"/>
      <c r="O40" s="111"/>
      <c r="P40" s="111"/>
      <c r="Q40" s="111"/>
      <c r="R40" s="111"/>
      <c r="S40" s="111"/>
      <c r="T40" s="111"/>
      <c r="U40" s="111"/>
      <c r="V40" s="111"/>
      <c r="W40" s="111"/>
      <c r="X40" s="111"/>
      <c r="Y40" s="111"/>
      <c r="Z40" s="111"/>
      <c r="AA40" s="111"/>
      <c r="AB40" s="423"/>
    </row>
    <row r="41" spans="1:29" s="1" customFormat="1" ht="15" customHeight="1" thickTop="1">
      <c r="A41" s="424" t="s">
        <v>92</v>
      </c>
      <c r="B41" s="110"/>
      <c r="C41" s="109"/>
      <c r="D41" s="108"/>
      <c r="E41" s="106"/>
      <c r="F41" s="106"/>
      <c r="G41" s="998"/>
      <c r="H41" s="998"/>
      <c r="I41" s="107"/>
      <c r="J41" s="106"/>
      <c r="K41" s="106"/>
      <c r="L41" s="107"/>
      <c r="M41" s="106"/>
      <c r="N41" s="106"/>
      <c r="O41" s="106"/>
      <c r="P41" s="106"/>
      <c r="Q41" s="106"/>
      <c r="R41" s="106"/>
      <c r="S41" s="106"/>
      <c r="T41" s="106"/>
      <c r="U41" s="106"/>
      <c r="V41" s="106"/>
      <c r="W41" s="106"/>
      <c r="X41" s="106"/>
      <c r="Y41" s="106"/>
      <c r="Z41" s="106"/>
      <c r="AA41" s="106"/>
      <c r="AB41" s="425"/>
    </row>
    <row r="42" spans="1:29" s="1" customFormat="1" ht="15" customHeight="1">
      <c r="A42" s="426" t="s">
        <v>91</v>
      </c>
      <c r="B42" s="104"/>
      <c r="C42" s="103"/>
      <c r="D42" s="101"/>
      <c r="E42" s="100"/>
      <c r="F42" s="98"/>
      <c r="G42" s="100"/>
      <c r="H42" s="100"/>
      <c r="I42" s="99"/>
      <c r="J42" s="98"/>
      <c r="K42" s="98"/>
      <c r="L42" s="99"/>
      <c r="M42" s="98"/>
      <c r="N42" s="98"/>
      <c r="O42" s="98"/>
      <c r="P42" s="98"/>
      <c r="Q42" s="98"/>
      <c r="R42" s="98"/>
      <c r="S42" s="98"/>
      <c r="T42" s="98"/>
      <c r="U42" s="98"/>
      <c r="V42" s="98"/>
      <c r="W42" s="98"/>
      <c r="X42" s="98"/>
      <c r="Y42" s="98"/>
      <c r="Z42" s="98"/>
      <c r="AA42" s="98"/>
      <c r="AB42" s="420"/>
    </row>
    <row r="43" spans="1:29" s="1" customFormat="1" ht="15" customHeight="1" thickBot="1">
      <c r="A43" s="427" t="s">
        <v>90</v>
      </c>
      <c r="B43" s="428"/>
      <c r="C43" s="429"/>
      <c r="D43" s="430"/>
      <c r="E43" s="431"/>
      <c r="F43" s="433"/>
      <c r="G43" s="431"/>
      <c r="H43" s="431"/>
      <c r="I43" s="432"/>
      <c r="J43" s="433"/>
      <c r="K43" s="433"/>
      <c r="L43" s="432"/>
      <c r="M43" s="433"/>
      <c r="N43" s="433"/>
      <c r="O43" s="433"/>
      <c r="P43" s="433"/>
      <c r="Q43" s="433"/>
      <c r="R43" s="433"/>
      <c r="S43" s="433"/>
      <c r="T43" s="433"/>
      <c r="U43" s="433"/>
      <c r="V43" s="433"/>
      <c r="W43" s="433"/>
      <c r="X43" s="433"/>
      <c r="Y43" s="433"/>
      <c r="Z43" s="433"/>
      <c r="AA43" s="433"/>
      <c r="AB43" s="434"/>
    </row>
    <row r="44" spans="1:29" s="1" customFormat="1" ht="12.95" customHeight="1">
      <c r="A44" s="1" t="s">
        <v>435</v>
      </c>
      <c r="B44" s="96"/>
      <c r="C44" s="96"/>
      <c r="D44" s="95"/>
      <c r="E44" s="95"/>
      <c r="F44" s="95"/>
      <c r="G44" s="95"/>
      <c r="H44" s="95"/>
      <c r="I44" s="95"/>
      <c r="J44" s="95"/>
      <c r="K44" s="95"/>
      <c r="L44" s="95"/>
      <c r="M44" s="95"/>
      <c r="N44" s="95"/>
      <c r="O44" s="95"/>
      <c r="P44" s="95"/>
      <c r="Q44" s="95"/>
      <c r="R44" s="95"/>
      <c r="S44" s="95"/>
      <c r="T44" s="95"/>
      <c r="U44" s="95"/>
      <c r="V44" s="95"/>
      <c r="W44" s="95"/>
      <c r="X44" s="95"/>
      <c r="Y44" s="95"/>
      <c r="Z44" s="95"/>
      <c r="AA44" s="95"/>
      <c r="AB44" s="95"/>
      <c r="AC44" s="95"/>
    </row>
    <row r="45" spans="1:29" s="1" customFormat="1" ht="12.95" customHeight="1">
      <c r="A45" s="96" t="s">
        <v>89</v>
      </c>
      <c r="B45" s="96"/>
      <c r="C45" s="96"/>
      <c r="D45" s="95"/>
      <c r="E45" s="95"/>
      <c r="F45" s="95"/>
      <c r="G45" s="95"/>
      <c r="H45" s="95"/>
      <c r="I45" s="95"/>
      <c r="J45" s="95"/>
      <c r="K45" s="95"/>
      <c r="L45" s="95"/>
      <c r="M45" s="95"/>
      <c r="N45" s="95"/>
      <c r="O45" s="95"/>
      <c r="P45" s="95"/>
      <c r="Q45" s="95"/>
      <c r="R45" s="95"/>
      <c r="S45" s="95"/>
      <c r="T45" s="95"/>
      <c r="U45" s="95"/>
      <c r="V45" s="95"/>
      <c r="W45" s="95"/>
      <c r="X45" s="95"/>
      <c r="Y45" s="95"/>
      <c r="Z45" s="95"/>
      <c r="AA45" s="95"/>
      <c r="AB45" s="95"/>
      <c r="AC45" s="95"/>
    </row>
    <row r="46" spans="1:29" s="1" customFormat="1" ht="12.95" customHeight="1">
      <c r="A46" s="96" t="s">
        <v>493</v>
      </c>
      <c r="B46" s="96"/>
      <c r="C46" s="97"/>
      <c r="D46" s="95"/>
      <c r="E46" s="95"/>
      <c r="F46" s="95"/>
      <c r="G46" s="95"/>
      <c r="H46" s="95"/>
      <c r="I46" s="95"/>
      <c r="K46" s="95"/>
      <c r="L46" s="95"/>
      <c r="M46" s="95"/>
      <c r="N46" s="95"/>
      <c r="O46" s="95"/>
      <c r="P46" s="95"/>
      <c r="Q46" s="95"/>
      <c r="R46" s="95"/>
      <c r="S46" s="95"/>
      <c r="T46" s="95"/>
      <c r="U46" s="95"/>
      <c r="V46" s="95"/>
      <c r="W46" s="95"/>
      <c r="X46" s="95"/>
      <c r="Y46" s="95"/>
      <c r="Z46" s="95"/>
      <c r="AA46" s="95"/>
      <c r="AB46" s="95"/>
      <c r="AC46" s="95"/>
    </row>
    <row r="47" spans="1:29" s="1" customFormat="1" ht="12.95" customHeight="1">
      <c r="A47" s="96" t="s">
        <v>494</v>
      </c>
      <c r="B47" s="96"/>
      <c r="C47" s="96"/>
      <c r="D47" s="95"/>
      <c r="E47" s="95"/>
      <c r="F47" s="95"/>
      <c r="G47" s="95"/>
      <c r="H47" s="95"/>
      <c r="I47" s="95"/>
      <c r="J47" s="95"/>
      <c r="K47" s="95"/>
      <c r="L47" s="95"/>
      <c r="M47" s="95"/>
      <c r="N47" s="95"/>
      <c r="O47" s="95"/>
      <c r="P47" s="95"/>
      <c r="Q47" s="95"/>
      <c r="R47" s="95"/>
      <c r="S47" s="95"/>
      <c r="T47" s="95"/>
      <c r="U47" s="95"/>
      <c r="V47" s="95"/>
      <c r="W47" s="95"/>
      <c r="X47" s="95"/>
      <c r="Y47" s="95"/>
      <c r="Z47" s="95"/>
      <c r="AA47" s="95"/>
      <c r="AB47" s="95"/>
      <c r="AC47" s="95"/>
    </row>
    <row r="48" spans="1:29" s="1" customFormat="1" ht="12.95" customHeight="1">
      <c r="A48" s="96"/>
      <c r="B48" s="96"/>
      <c r="C48" s="96"/>
      <c r="D48" s="95"/>
      <c r="E48" s="95"/>
      <c r="F48" s="95"/>
      <c r="G48" s="95"/>
      <c r="H48" s="95"/>
      <c r="I48" s="95"/>
      <c r="J48" s="95"/>
      <c r="K48" s="95"/>
      <c r="L48" s="95"/>
      <c r="M48" s="95"/>
      <c r="N48" s="95"/>
      <c r="O48" s="95"/>
      <c r="P48" s="95"/>
      <c r="Q48" s="95"/>
      <c r="R48" s="95"/>
      <c r="S48" s="95"/>
      <c r="T48" s="95"/>
      <c r="U48" s="95"/>
      <c r="V48" s="95"/>
      <c r="W48" s="95"/>
      <c r="X48" s="95"/>
      <c r="Y48" s="95"/>
      <c r="Z48" s="95"/>
      <c r="AA48" s="95"/>
      <c r="AB48" s="95"/>
      <c r="AC48" s="95"/>
    </row>
    <row r="49" spans="1:28" ht="14.25" thickBot="1">
      <c r="A49" s="470" t="s">
        <v>88</v>
      </c>
      <c r="B49" s="94"/>
      <c r="L49" s="529"/>
      <c r="M49" s="529"/>
      <c r="N49" s="529"/>
      <c r="O49" s="529"/>
      <c r="P49" s="529"/>
      <c r="Q49" s="529"/>
      <c r="R49" s="529"/>
      <c r="S49" s="529"/>
    </row>
    <row r="50" spans="1:28" ht="10.9" customHeight="1">
      <c r="A50" s="531"/>
      <c r="B50" s="532"/>
      <c r="C50" s="532"/>
      <c r="D50" s="532"/>
      <c r="E50" s="532"/>
      <c r="F50" s="532"/>
      <c r="G50" s="532"/>
      <c r="H50" s="532"/>
      <c r="I50" s="532"/>
      <c r="J50" s="532"/>
      <c r="K50" s="532"/>
      <c r="L50" s="532"/>
      <c r="M50" s="532"/>
      <c r="N50" s="532"/>
      <c r="O50" s="532"/>
      <c r="P50" s="532"/>
      <c r="Q50" s="532"/>
      <c r="R50" s="532"/>
      <c r="S50" s="532"/>
      <c r="T50" s="532"/>
      <c r="U50" s="532"/>
      <c r="V50" s="532"/>
      <c r="W50" s="532"/>
      <c r="X50" s="532"/>
      <c r="Y50" s="532"/>
      <c r="Z50" s="532"/>
      <c r="AA50" s="532"/>
      <c r="AB50" s="533"/>
    </row>
    <row r="51" spans="1:28" ht="10.9" customHeight="1">
      <c r="A51" s="534"/>
      <c r="AB51" s="535"/>
    </row>
    <row r="52" spans="1:28" ht="10.9" customHeight="1">
      <c r="A52" s="534"/>
      <c r="AB52" s="535"/>
    </row>
    <row r="53" spans="1:28" ht="10.9" customHeight="1">
      <c r="A53" s="534"/>
      <c r="AB53" s="535"/>
    </row>
    <row r="54" spans="1:28" ht="10.9" customHeight="1">
      <c r="A54" s="534"/>
      <c r="AB54" s="535"/>
    </row>
    <row r="55" spans="1:28" ht="10.9" customHeight="1">
      <c r="A55" s="534"/>
      <c r="AB55" s="535"/>
    </row>
    <row r="56" spans="1:28" ht="10.9" customHeight="1">
      <c r="A56" s="534"/>
      <c r="AB56" s="535"/>
    </row>
    <row r="57" spans="1:28" ht="10.9" customHeight="1" thickBot="1">
      <c r="A57" s="536"/>
      <c r="B57" s="537"/>
      <c r="C57" s="537"/>
      <c r="D57" s="537"/>
      <c r="E57" s="537"/>
      <c r="F57" s="537"/>
      <c r="G57" s="537"/>
      <c r="H57" s="537"/>
      <c r="I57" s="537"/>
      <c r="J57" s="537"/>
      <c r="K57" s="537"/>
      <c r="L57" s="537"/>
      <c r="M57" s="537"/>
      <c r="N57" s="537"/>
      <c r="O57" s="537"/>
      <c r="P57" s="537"/>
      <c r="Q57" s="537"/>
      <c r="R57" s="537"/>
      <c r="S57" s="537"/>
      <c r="T57" s="537"/>
      <c r="U57" s="537"/>
      <c r="V57" s="537"/>
      <c r="W57" s="537"/>
      <c r="X57" s="537"/>
      <c r="Y57" s="537"/>
      <c r="Z57" s="537"/>
      <c r="AA57" s="537"/>
      <c r="AB57" s="538"/>
    </row>
  </sheetData>
  <protectedRanges>
    <protectedRange sqref="A58:IX70 A50:C57 AC50:IX57" name="範囲4"/>
    <protectedRange sqref="L27:AB27 D23:AB25 L21:AB21" name="範囲1"/>
  </protectedRanges>
  <mergeCells count="11">
    <mergeCell ref="B18:B19"/>
    <mergeCell ref="A34:C37"/>
    <mergeCell ref="A2:AB2"/>
    <mergeCell ref="A5:C8"/>
    <mergeCell ref="B10:B11"/>
    <mergeCell ref="B14:B15"/>
    <mergeCell ref="D5:H5"/>
    <mergeCell ref="Z4:AB4"/>
    <mergeCell ref="D34:H34"/>
    <mergeCell ref="H6:AB6"/>
    <mergeCell ref="H35:AB35"/>
  </mergeCells>
  <phoneticPr fontId="3"/>
  <printOptions horizontalCentered="1"/>
  <pageMargins left="0.70866141732283472" right="0.70866141732283472" top="0.74803149606299213" bottom="0.74803149606299213" header="0.31496062992125984" footer="0.31496062992125984"/>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45"/>
  <sheetViews>
    <sheetView showGridLines="0" view="pageBreakPreview" zoomScaleNormal="100" zoomScaleSheetLayoutView="100" workbookViewId="0">
      <selection activeCell="AC7" sqref="AC7"/>
    </sheetView>
  </sheetViews>
  <sheetFormatPr defaultRowHeight="13.5"/>
  <cols>
    <col min="1" max="1" width="2.5" style="470" customWidth="1"/>
    <col min="2" max="2" width="11.125" style="470" customWidth="1"/>
    <col min="3" max="3" width="11.75" style="470" customWidth="1"/>
    <col min="4" max="28" width="7.5" style="470" customWidth="1"/>
    <col min="29" max="29" width="9.625" style="470" customWidth="1"/>
    <col min="30" max="258" width="9" style="470"/>
    <col min="259" max="259" width="2.5" style="470" customWidth="1"/>
    <col min="260" max="260" width="11.125" style="470" customWidth="1"/>
    <col min="261" max="261" width="11.75" style="470" customWidth="1"/>
    <col min="262" max="284" width="7.5" style="470" customWidth="1"/>
    <col min="285" max="285" width="9.625" style="470" customWidth="1"/>
    <col min="286" max="514" width="9" style="470"/>
    <col min="515" max="515" width="2.5" style="470" customWidth="1"/>
    <col min="516" max="516" width="11.125" style="470" customWidth="1"/>
    <col min="517" max="517" width="11.75" style="470" customWidth="1"/>
    <col min="518" max="540" width="7.5" style="470" customWidth="1"/>
    <col min="541" max="541" width="9.625" style="470" customWidth="1"/>
    <col min="542" max="770" width="9" style="470"/>
    <col min="771" max="771" width="2.5" style="470" customWidth="1"/>
    <col min="772" max="772" width="11.125" style="470" customWidth="1"/>
    <col min="773" max="773" width="11.75" style="470" customWidth="1"/>
    <col min="774" max="796" width="7.5" style="470" customWidth="1"/>
    <col min="797" max="797" width="9.625" style="470" customWidth="1"/>
    <col min="798" max="1026" width="9" style="470"/>
    <col min="1027" max="1027" width="2.5" style="470" customWidth="1"/>
    <col min="1028" max="1028" width="11.125" style="470" customWidth="1"/>
    <col min="1029" max="1029" width="11.75" style="470" customWidth="1"/>
    <col min="1030" max="1052" width="7.5" style="470" customWidth="1"/>
    <col min="1053" max="1053" width="9.625" style="470" customWidth="1"/>
    <col min="1054" max="1282" width="9" style="470"/>
    <col min="1283" max="1283" width="2.5" style="470" customWidth="1"/>
    <col min="1284" max="1284" width="11.125" style="470" customWidth="1"/>
    <col min="1285" max="1285" width="11.75" style="470" customWidth="1"/>
    <col min="1286" max="1308" width="7.5" style="470" customWidth="1"/>
    <col min="1309" max="1309" width="9.625" style="470" customWidth="1"/>
    <col min="1310" max="1538" width="9" style="470"/>
    <col min="1539" max="1539" width="2.5" style="470" customWidth="1"/>
    <col min="1540" max="1540" width="11.125" style="470" customWidth="1"/>
    <col min="1541" max="1541" width="11.75" style="470" customWidth="1"/>
    <col min="1542" max="1564" width="7.5" style="470" customWidth="1"/>
    <col min="1565" max="1565" width="9.625" style="470" customWidth="1"/>
    <col min="1566" max="1794" width="9" style="470"/>
    <col min="1795" max="1795" width="2.5" style="470" customWidth="1"/>
    <col min="1796" max="1796" width="11.125" style="470" customWidth="1"/>
    <col min="1797" max="1797" width="11.75" style="470" customWidth="1"/>
    <col min="1798" max="1820" width="7.5" style="470" customWidth="1"/>
    <col min="1821" max="1821" width="9.625" style="470" customWidth="1"/>
    <col min="1822" max="2050" width="9" style="470"/>
    <col min="2051" max="2051" width="2.5" style="470" customWidth="1"/>
    <col min="2052" max="2052" width="11.125" style="470" customWidth="1"/>
    <col min="2053" max="2053" width="11.75" style="470" customWidth="1"/>
    <col min="2054" max="2076" width="7.5" style="470" customWidth="1"/>
    <col min="2077" max="2077" width="9.625" style="470" customWidth="1"/>
    <col min="2078" max="2306" width="9" style="470"/>
    <col min="2307" max="2307" width="2.5" style="470" customWidth="1"/>
    <col min="2308" max="2308" width="11.125" style="470" customWidth="1"/>
    <col min="2309" max="2309" width="11.75" style="470" customWidth="1"/>
    <col min="2310" max="2332" width="7.5" style="470" customWidth="1"/>
    <col min="2333" max="2333" width="9.625" style="470" customWidth="1"/>
    <col min="2334" max="2562" width="9" style="470"/>
    <col min="2563" max="2563" width="2.5" style="470" customWidth="1"/>
    <col min="2564" max="2564" width="11.125" style="470" customWidth="1"/>
    <col min="2565" max="2565" width="11.75" style="470" customWidth="1"/>
    <col min="2566" max="2588" width="7.5" style="470" customWidth="1"/>
    <col min="2589" max="2589" width="9.625" style="470" customWidth="1"/>
    <col min="2590" max="2818" width="9" style="470"/>
    <col min="2819" max="2819" width="2.5" style="470" customWidth="1"/>
    <col min="2820" max="2820" width="11.125" style="470" customWidth="1"/>
    <col min="2821" max="2821" width="11.75" style="470" customWidth="1"/>
    <col min="2822" max="2844" width="7.5" style="470" customWidth="1"/>
    <col min="2845" max="2845" width="9.625" style="470" customWidth="1"/>
    <col min="2846" max="3074" width="9" style="470"/>
    <col min="3075" max="3075" width="2.5" style="470" customWidth="1"/>
    <col min="3076" max="3076" width="11.125" style="470" customWidth="1"/>
    <col min="3077" max="3077" width="11.75" style="470" customWidth="1"/>
    <col min="3078" max="3100" width="7.5" style="470" customWidth="1"/>
    <col min="3101" max="3101" width="9.625" style="470" customWidth="1"/>
    <col min="3102" max="3330" width="9" style="470"/>
    <col min="3331" max="3331" width="2.5" style="470" customWidth="1"/>
    <col min="3332" max="3332" width="11.125" style="470" customWidth="1"/>
    <col min="3333" max="3333" width="11.75" style="470" customWidth="1"/>
    <col min="3334" max="3356" width="7.5" style="470" customWidth="1"/>
    <col min="3357" max="3357" width="9.625" style="470" customWidth="1"/>
    <col min="3358" max="3586" width="9" style="470"/>
    <col min="3587" max="3587" width="2.5" style="470" customWidth="1"/>
    <col min="3588" max="3588" width="11.125" style="470" customWidth="1"/>
    <col min="3589" max="3589" width="11.75" style="470" customWidth="1"/>
    <col min="3590" max="3612" width="7.5" style="470" customWidth="1"/>
    <col min="3613" max="3613" width="9.625" style="470" customWidth="1"/>
    <col min="3614" max="3842" width="9" style="470"/>
    <col min="3843" max="3843" width="2.5" style="470" customWidth="1"/>
    <col min="3844" max="3844" width="11.125" style="470" customWidth="1"/>
    <col min="3845" max="3845" width="11.75" style="470" customWidth="1"/>
    <col min="3846" max="3868" width="7.5" style="470" customWidth="1"/>
    <col min="3869" max="3869" width="9.625" style="470" customWidth="1"/>
    <col min="3870" max="4098" width="9" style="470"/>
    <col min="4099" max="4099" width="2.5" style="470" customWidth="1"/>
    <col min="4100" max="4100" width="11.125" style="470" customWidth="1"/>
    <col min="4101" max="4101" width="11.75" style="470" customWidth="1"/>
    <col min="4102" max="4124" width="7.5" style="470" customWidth="1"/>
    <col min="4125" max="4125" width="9.625" style="470" customWidth="1"/>
    <col min="4126" max="4354" width="9" style="470"/>
    <col min="4355" max="4355" width="2.5" style="470" customWidth="1"/>
    <col min="4356" max="4356" width="11.125" style="470" customWidth="1"/>
    <col min="4357" max="4357" width="11.75" style="470" customWidth="1"/>
    <col min="4358" max="4380" width="7.5" style="470" customWidth="1"/>
    <col min="4381" max="4381" width="9.625" style="470" customWidth="1"/>
    <col min="4382" max="4610" width="9" style="470"/>
    <col min="4611" max="4611" width="2.5" style="470" customWidth="1"/>
    <col min="4612" max="4612" width="11.125" style="470" customWidth="1"/>
    <col min="4613" max="4613" width="11.75" style="470" customWidth="1"/>
    <col min="4614" max="4636" width="7.5" style="470" customWidth="1"/>
    <col min="4637" max="4637" width="9.625" style="470" customWidth="1"/>
    <col min="4638" max="4866" width="9" style="470"/>
    <col min="4867" max="4867" width="2.5" style="470" customWidth="1"/>
    <col min="4868" max="4868" width="11.125" style="470" customWidth="1"/>
    <col min="4869" max="4869" width="11.75" style="470" customWidth="1"/>
    <col min="4870" max="4892" width="7.5" style="470" customWidth="1"/>
    <col min="4893" max="4893" width="9.625" style="470" customWidth="1"/>
    <col min="4894" max="5122" width="9" style="470"/>
    <col min="5123" max="5123" width="2.5" style="470" customWidth="1"/>
    <col min="5124" max="5124" width="11.125" style="470" customWidth="1"/>
    <col min="5125" max="5125" width="11.75" style="470" customWidth="1"/>
    <col min="5126" max="5148" width="7.5" style="470" customWidth="1"/>
    <col min="5149" max="5149" width="9.625" style="470" customWidth="1"/>
    <col min="5150" max="5378" width="9" style="470"/>
    <col min="5379" max="5379" width="2.5" style="470" customWidth="1"/>
    <col min="5380" max="5380" width="11.125" style="470" customWidth="1"/>
    <col min="5381" max="5381" width="11.75" style="470" customWidth="1"/>
    <col min="5382" max="5404" width="7.5" style="470" customWidth="1"/>
    <col min="5405" max="5405" width="9.625" style="470" customWidth="1"/>
    <col min="5406" max="5634" width="9" style="470"/>
    <col min="5635" max="5635" width="2.5" style="470" customWidth="1"/>
    <col min="5636" max="5636" width="11.125" style="470" customWidth="1"/>
    <col min="5637" max="5637" width="11.75" style="470" customWidth="1"/>
    <col min="5638" max="5660" width="7.5" style="470" customWidth="1"/>
    <col min="5661" max="5661" width="9.625" style="470" customWidth="1"/>
    <col min="5662" max="5890" width="9" style="470"/>
    <col min="5891" max="5891" width="2.5" style="470" customWidth="1"/>
    <col min="5892" max="5892" width="11.125" style="470" customWidth="1"/>
    <col min="5893" max="5893" width="11.75" style="470" customWidth="1"/>
    <col min="5894" max="5916" width="7.5" style="470" customWidth="1"/>
    <col min="5917" max="5917" width="9.625" style="470" customWidth="1"/>
    <col min="5918" max="6146" width="9" style="470"/>
    <col min="6147" max="6147" width="2.5" style="470" customWidth="1"/>
    <col min="6148" max="6148" width="11.125" style="470" customWidth="1"/>
    <col min="6149" max="6149" width="11.75" style="470" customWidth="1"/>
    <col min="6150" max="6172" width="7.5" style="470" customWidth="1"/>
    <col min="6173" max="6173" width="9.625" style="470" customWidth="1"/>
    <col min="6174" max="6402" width="9" style="470"/>
    <col min="6403" max="6403" width="2.5" style="470" customWidth="1"/>
    <col min="6404" max="6404" width="11.125" style="470" customWidth="1"/>
    <col min="6405" max="6405" width="11.75" style="470" customWidth="1"/>
    <col min="6406" max="6428" width="7.5" style="470" customWidth="1"/>
    <col min="6429" max="6429" width="9.625" style="470" customWidth="1"/>
    <col min="6430" max="6658" width="9" style="470"/>
    <col min="6659" max="6659" width="2.5" style="470" customWidth="1"/>
    <col min="6660" max="6660" width="11.125" style="470" customWidth="1"/>
    <col min="6661" max="6661" width="11.75" style="470" customWidth="1"/>
    <col min="6662" max="6684" width="7.5" style="470" customWidth="1"/>
    <col min="6685" max="6685" width="9.625" style="470" customWidth="1"/>
    <col min="6686" max="6914" width="9" style="470"/>
    <col min="6915" max="6915" width="2.5" style="470" customWidth="1"/>
    <col min="6916" max="6916" width="11.125" style="470" customWidth="1"/>
    <col min="6917" max="6917" width="11.75" style="470" customWidth="1"/>
    <col min="6918" max="6940" width="7.5" style="470" customWidth="1"/>
    <col min="6941" max="6941" width="9.625" style="470" customWidth="1"/>
    <col min="6942" max="7170" width="9" style="470"/>
    <col min="7171" max="7171" width="2.5" style="470" customWidth="1"/>
    <col min="7172" max="7172" width="11.125" style="470" customWidth="1"/>
    <col min="7173" max="7173" width="11.75" style="470" customWidth="1"/>
    <col min="7174" max="7196" width="7.5" style="470" customWidth="1"/>
    <col min="7197" max="7197" width="9.625" style="470" customWidth="1"/>
    <col min="7198" max="7426" width="9" style="470"/>
    <col min="7427" max="7427" width="2.5" style="470" customWidth="1"/>
    <col min="7428" max="7428" width="11.125" style="470" customWidth="1"/>
    <col min="7429" max="7429" width="11.75" style="470" customWidth="1"/>
    <col min="7430" max="7452" width="7.5" style="470" customWidth="1"/>
    <col min="7453" max="7453" width="9.625" style="470" customWidth="1"/>
    <col min="7454" max="7682" width="9" style="470"/>
    <col min="7683" max="7683" width="2.5" style="470" customWidth="1"/>
    <col min="7684" max="7684" width="11.125" style="470" customWidth="1"/>
    <col min="7685" max="7685" width="11.75" style="470" customWidth="1"/>
    <col min="7686" max="7708" width="7.5" style="470" customWidth="1"/>
    <col min="7709" max="7709" width="9.625" style="470" customWidth="1"/>
    <col min="7710" max="7938" width="9" style="470"/>
    <col min="7939" max="7939" width="2.5" style="470" customWidth="1"/>
    <col min="7940" max="7940" width="11.125" style="470" customWidth="1"/>
    <col min="7941" max="7941" width="11.75" style="470" customWidth="1"/>
    <col min="7942" max="7964" width="7.5" style="470" customWidth="1"/>
    <col min="7965" max="7965" width="9.625" style="470" customWidth="1"/>
    <col min="7966" max="8194" width="9" style="470"/>
    <col min="8195" max="8195" width="2.5" style="470" customWidth="1"/>
    <col min="8196" max="8196" width="11.125" style="470" customWidth="1"/>
    <col min="8197" max="8197" width="11.75" style="470" customWidth="1"/>
    <col min="8198" max="8220" width="7.5" style="470" customWidth="1"/>
    <col min="8221" max="8221" width="9.625" style="470" customWidth="1"/>
    <col min="8222" max="8450" width="9" style="470"/>
    <col min="8451" max="8451" width="2.5" style="470" customWidth="1"/>
    <col min="8452" max="8452" width="11.125" style="470" customWidth="1"/>
    <col min="8453" max="8453" width="11.75" style="470" customWidth="1"/>
    <col min="8454" max="8476" width="7.5" style="470" customWidth="1"/>
    <col min="8477" max="8477" width="9.625" style="470" customWidth="1"/>
    <col min="8478" max="8706" width="9" style="470"/>
    <col min="8707" max="8707" width="2.5" style="470" customWidth="1"/>
    <col min="8708" max="8708" width="11.125" style="470" customWidth="1"/>
    <col min="8709" max="8709" width="11.75" style="470" customWidth="1"/>
    <col min="8710" max="8732" width="7.5" style="470" customWidth="1"/>
    <col min="8733" max="8733" width="9.625" style="470" customWidth="1"/>
    <col min="8734" max="8962" width="9" style="470"/>
    <col min="8963" max="8963" width="2.5" style="470" customWidth="1"/>
    <col min="8964" max="8964" width="11.125" style="470" customWidth="1"/>
    <col min="8965" max="8965" width="11.75" style="470" customWidth="1"/>
    <col min="8966" max="8988" width="7.5" style="470" customWidth="1"/>
    <col min="8989" max="8989" width="9.625" style="470" customWidth="1"/>
    <col min="8990" max="9218" width="9" style="470"/>
    <col min="9219" max="9219" width="2.5" style="470" customWidth="1"/>
    <col min="9220" max="9220" width="11.125" style="470" customWidth="1"/>
    <col min="9221" max="9221" width="11.75" style="470" customWidth="1"/>
    <col min="9222" max="9244" width="7.5" style="470" customWidth="1"/>
    <col min="9245" max="9245" width="9.625" style="470" customWidth="1"/>
    <col min="9246" max="9474" width="9" style="470"/>
    <col min="9475" max="9475" width="2.5" style="470" customWidth="1"/>
    <col min="9476" max="9476" width="11.125" style="470" customWidth="1"/>
    <col min="9477" max="9477" width="11.75" style="470" customWidth="1"/>
    <col min="9478" max="9500" width="7.5" style="470" customWidth="1"/>
    <col min="9501" max="9501" width="9.625" style="470" customWidth="1"/>
    <col min="9502" max="9730" width="9" style="470"/>
    <col min="9731" max="9731" width="2.5" style="470" customWidth="1"/>
    <col min="9732" max="9732" width="11.125" style="470" customWidth="1"/>
    <col min="9733" max="9733" width="11.75" style="470" customWidth="1"/>
    <col min="9734" max="9756" width="7.5" style="470" customWidth="1"/>
    <col min="9757" max="9757" width="9.625" style="470" customWidth="1"/>
    <col min="9758" max="9986" width="9" style="470"/>
    <col min="9987" max="9987" width="2.5" style="470" customWidth="1"/>
    <col min="9988" max="9988" width="11.125" style="470" customWidth="1"/>
    <col min="9989" max="9989" width="11.75" style="470" customWidth="1"/>
    <col min="9990" max="10012" width="7.5" style="470" customWidth="1"/>
    <col min="10013" max="10013" width="9.625" style="470" customWidth="1"/>
    <col min="10014" max="10242" width="9" style="470"/>
    <col min="10243" max="10243" width="2.5" style="470" customWidth="1"/>
    <col min="10244" max="10244" width="11.125" style="470" customWidth="1"/>
    <col min="10245" max="10245" width="11.75" style="470" customWidth="1"/>
    <col min="10246" max="10268" width="7.5" style="470" customWidth="1"/>
    <col min="10269" max="10269" width="9.625" style="470" customWidth="1"/>
    <col min="10270" max="10498" width="9" style="470"/>
    <col min="10499" max="10499" width="2.5" style="470" customWidth="1"/>
    <col min="10500" max="10500" width="11.125" style="470" customWidth="1"/>
    <col min="10501" max="10501" width="11.75" style="470" customWidth="1"/>
    <col min="10502" max="10524" width="7.5" style="470" customWidth="1"/>
    <col min="10525" max="10525" width="9.625" style="470" customWidth="1"/>
    <col min="10526" max="10754" width="9" style="470"/>
    <col min="10755" max="10755" width="2.5" style="470" customWidth="1"/>
    <col min="10756" max="10756" width="11.125" style="470" customWidth="1"/>
    <col min="10757" max="10757" width="11.75" style="470" customWidth="1"/>
    <col min="10758" max="10780" width="7.5" style="470" customWidth="1"/>
    <col min="10781" max="10781" width="9.625" style="470" customWidth="1"/>
    <col min="10782" max="11010" width="9" style="470"/>
    <col min="11011" max="11011" width="2.5" style="470" customWidth="1"/>
    <col min="11012" max="11012" width="11.125" style="470" customWidth="1"/>
    <col min="11013" max="11013" width="11.75" style="470" customWidth="1"/>
    <col min="11014" max="11036" width="7.5" style="470" customWidth="1"/>
    <col min="11037" max="11037" width="9.625" style="470" customWidth="1"/>
    <col min="11038" max="11266" width="9" style="470"/>
    <col min="11267" max="11267" width="2.5" style="470" customWidth="1"/>
    <col min="11268" max="11268" width="11.125" style="470" customWidth="1"/>
    <col min="11269" max="11269" width="11.75" style="470" customWidth="1"/>
    <col min="11270" max="11292" width="7.5" style="470" customWidth="1"/>
    <col min="11293" max="11293" width="9.625" style="470" customWidth="1"/>
    <col min="11294" max="11522" width="9" style="470"/>
    <col min="11523" max="11523" width="2.5" style="470" customWidth="1"/>
    <col min="11524" max="11524" width="11.125" style="470" customWidth="1"/>
    <col min="11525" max="11525" width="11.75" style="470" customWidth="1"/>
    <col min="11526" max="11548" width="7.5" style="470" customWidth="1"/>
    <col min="11549" max="11549" width="9.625" style="470" customWidth="1"/>
    <col min="11550" max="11778" width="9" style="470"/>
    <col min="11779" max="11779" width="2.5" style="470" customWidth="1"/>
    <col min="11780" max="11780" width="11.125" style="470" customWidth="1"/>
    <col min="11781" max="11781" width="11.75" style="470" customWidth="1"/>
    <col min="11782" max="11804" width="7.5" style="470" customWidth="1"/>
    <col min="11805" max="11805" width="9.625" style="470" customWidth="1"/>
    <col min="11806" max="12034" width="9" style="470"/>
    <col min="12035" max="12035" width="2.5" style="470" customWidth="1"/>
    <col min="12036" max="12036" width="11.125" style="470" customWidth="1"/>
    <col min="12037" max="12037" width="11.75" style="470" customWidth="1"/>
    <col min="12038" max="12060" width="7.5" style="470" customWidth="1"/>
    <col min="12061" max="12061" width="9.625" style="470" customWidth="1"/>
    <col min="12062" max="12290" width="9" style="470"/>
    <col min="12291" max="12291" width="2.5" style="470" customWidth="1"/>
    <col min="12292" max="12292" width="11.125" style="470" customWidth="1"/>
    <col min="12293" max="12293" width="11.75" style="470" customWidth="1"/>
    <col min="12294" max="12316" width="7.5" style="470" customWidth="1"/>
    <col min="12317" max="12317" width="9.625" style="470" customWidth="1"/>
    <col min="12318" max="12546" width="9" style="470"/>
    <col min="12547" max="12547" width="2.5" style="470" customWidth="1"/>
    <col min="12548" max="12548" width="11.125" style="470" customWidth="1"/>
    <col min="12549" max="12549" width="11.75" style="470" customWidth="1"/>
    <col min="12550" max="12572" width="7.5" style="470" customWidth="1"/>
    <col min="12573" max="12573" width="9.625" style="470" customWidth="1"/>
    <col min="12574" max="12802" width="9" style="470"/>
    <col min="12803" max="12803" width="2.5" style="470" customWidth="1"/>
    <col min="12804" max="12804" width="11.125" style="470" customWidth="1"/>
    <col min="12805" max="12805" width="11.75" style="470" customWidth="1"/>
    <col min="12806" max="12828" width="7.5" style="470" customWidth="1"/>
    <col min="12829" max="12829" width="9.625" style="470" customWidth="1"/>
    <col min="12830" max="13058" width="9" style="470"/>
    <col min="13059" max="13059" width="2.5" style="470" customWidth="1"/>
    <col min="13060" max="13060" width="11.125" style="470" customWidth="1"/>
    <col min="13061" max="13061" width="11.75" style="470" customWidth="1"/>
    <col min="13062" max="13084" width="7.5" style="470" customWidth="1"/>
    <col min="13085" max="13085" width="9.625" style="470" customWidth="1"/>
    <col min="13086" max="13314" width="9" style="470"/>
    <col min="13315" max="13315" width="2.5" style="470" customWidth="1"/>
    <col min="13316" max="13316" width="11.125" style="470" customWidth="1"/>
    <col min="13317" max="13317" width="11.75" style="470" customWidth="1"/>
    <col min="13318" max="13340" width="7.5" style="470" customWidth="1"/>
    <col min="13341" max="13341" width="9.625" style="470" customWidth="1"/>
    <col min="13342" max="13570" width="9" style="470"/>
    <col min="13571" max="13571" width="2.5" style="470" customWidth="1"/>
    <col min="13572" max="13572" width="11.125" style="470" customWidth="1"/>
    <col min="13573" max="13573" width="11.75" style="470" customWidth="1"/>
    <col min="13574" max="13596" width="7.5" style="470" customWidth="1"/>
    <col min="13597" max="13597" width="9.625" style="470" customWidth="1"/>
    <col min="13598" max="13826" width="9" style="470"/>
    <col min="13827" max="13827" width="2.5" style="470" customWidth="1"/>
    <col min="13828" max="13828" width="11.125" style="470" customWidth="1"/>
    <col min="13829" max="13829" width="11.75" style="470" customWidth="1"/>
    <col min="13830" max="13852" width="7.5" style="470" customWidth="1"/>
    <col min="13853" max="13853" width="9.625" style="470" customWidth="1"/>
    <col min="13854" max="14082" width="9" style="470"/>
    <col min="14083" max="14083" width="2.5" style="470" customWidth="1"/>
    <col min="14084" max="14084" width="11.125" style="470" customWidth="1"/>
    <col min="14085" max="14085" width="11.75" style="470" customWidth="1"/>
    <col min="14086" max="14108" width="7.5" style="470" customWidth="1"/>
    <col min="14109" max="14109" width="9.625" style="470" customWidth="1"/>
    <col min="14110" max="14338" width="9" style="470"/>
    <col min="14339" max="14339" width="2.5" style="470" customWidth="1"/>
    <col min="14340" max="14340" width="11.125" style="470" customWidth="1"/>
    <col min="14341" max="14341" width="11.75" style="470" customWidth="1"/>
    <col min="14342" max="14364" width="7.5" style="470" customWidth="1"/>
    <col min="14365" max="14365" width="9.625" style="470" customWidth="1"/>
    <col min="14366" max="14594" width="9" style="470"/>
    <col min="14595" max="14595" width="2.5" style="470" customWidth="1"/>
    <col min="14596" max="14596" width="11.125" style="470" customWidth="1"/>
    <col min="14597" max="14597" width="11.75" style="470" customWidth="1"/>
    <col min="14598" max="14620" width="7.5" style="470" customWidth="1"/>
    <col min="14621" max="14621" width="9.625" style="470" customWidth="1"/>
    <col min="14622" max="14850" width="9" style="470"/>
    <col min="14851" max="14851" width="2.5" style="470" customWidth="1"/>
    <col min="14852" max="14852" width="11.125" style="470" customWidth="1"/>
    <col min="14853" max="14853" width="11.75" style="470" customWidth="1"/>
    <col min="14854" max="14876" width="7.5" style="470" customWidth="1"/>
    <col min="14877" max="14877" width="9.625" style="470" customWidth="1"/>
    <col min="14878" max="15106" width="9" style="470"/>
    <col min="15107" max="15107" width="2.5" style="470" customWidth="1"/>
    <col min="15108" max="15108" width="11.125" style="470" customWidth="1"/>
    <col min="15109" max="15109" width="11.75" style="470" customWidth="1"/>
    <col min="15110" max="15132" width="7.5" style="470" customWidth="1"/>
    <col min="15133" max="15133" width="9.625" style="470" customWidth="1"/>
    <col min="15134" max="15362" width="9" style="470"/>
    <col min="15363" max="15363" width="2.5" style="470" customWidth="1"/>
    <col min="15364" max="15364" width="11.125" style="470" customWidth="1"/>
    <col min="15365" max="15365" width="11.75" style="470" customWidth="1"/>
    <col min="15366" max="15388" width="7.5" style="470" customWidth="1"/>
    <col min="15389" max="15389" width="9.625" style="470" customWidth="1"/>
    <col min="15390" max="15618" width="9" style="470"/>
    <col min="15619" max="15619" width="2.5" style="470" customWidth="1"/>
    <col min="15620" max="15620" width="11.125" style="470" customWidth="1"/>
    <col min="15621" max="15621" width="11.75" style="470" customWidth="1"/>
    <col min="15622" max="15644" width="7.5" style="470" customWidth="1"/>
    <col min="15645" max="15645" width="9.625" style="470" customWidth="1"/>
    <col min="15646" max="15874" width="9" style="470"/>
    <col min="15875" max="15875" width="2.5" style="470" customWidth="1"/>
    <col min="15876" max="15876" width="11.125" style="470" customWidth="1"/>
    <col min="15877" max="15877" width="11.75" style="470" customWidth="1"/>
    <col min="15878" max="15900" width="7.5" style="470" customWidth="1"/>
    <col min="15901" max="15901" width="9.625" style="470" customWidth="1"/>
    <col min="15902" max="16130" width="9" style="470"/>
    <col min="16131" max="16131" width="2.5" style="470" customWidth="1"/>
    <col min="16132" max="16132" width="11.125" style="470" customWidth="1"/>
    <col min="16133" max="16133" width="11.75" style="470" customWidth="1"/>
    <col min="16134" max="16156" width="7.5" style="470" customWidth="1"/>
    <col min="16157" max="16157" width="9.625" style="470" customWidth="1"/>
    <col min="16158" max="16384" width="9" style="470"/>
  </cols>
  <sheetData>
    <row r="1" spans="1:29" ht="14.25">
      <c r="AB1" s="77" t="s">
        <v>352</v>
      </c>
    </row>
    <row r="2" spans="1:29" ht="21" customHeight="1">
      <c r="A2" s="1233" t="s">
        <v>496</v>
      </c>
      <c r="B2" s="1233"/>
      <c r="C2" s="1233"/>
      <c r="D2" s="1233"/>
      <c r="E2" s="1233"/>
      <c r="F2" s="1233"/>
      <c r="G2" s="1233"/>
      <c r="H2" s="1233"/>
      <c r="I2" s="1233"/>
      <c r="J2" s="1233"/>
      <c r="K2" s="1233"/>
      <c r="L2" s="1233"/>
      <c r="M2" s="1233"/>
      <c r="N2" s="1233"/>
      <c r="O2" s="1233"/>
      <c r="P2" s="1233"/>
      <c r="Q2" s="1233"/>
      <c r="R2" s="1233"/>
      <c r="S2" s="1233"/>
      <c r="T2" s="1233"/>
      <c r="U2" s="1233"/>
      <c r="V2" s="1233"/>
      <c r="W2" s="1233"/>
      <c r="X2" s="1233"/>
      <c r="Y2" s="1233"/>
      <c r="Z2" s="1233"/>
      <c r="AA2" s="1233"/>
      <c r="AB2" s="1233"/>
    </row>
    <row r="3" spans="1:29" ht="17.25" customHeight="1"/>
    <row r="4" spans="1:29" ht="16.5" customHeight="1" thickBot="1">
      <c r="A4" s="529" t="s">
        <v>142</v>
      </c>
      <c r="B4" s="529"/>
      <c r="C4" s="529"/>
      <c r="D4" s="529"/>
      <c r="E4" s="529"/>
      <c r="F4" s="529"/>
      <c r="G4" s="529"/>
      <c r="H4" s="529"/>
      <c r="I4" s="529"/>
      <c r="J4" s="529"/>
      <c r="AA4" s="1324" t="s">
        <v>141</v>
      </c>
      <c r="AB4" s="1324"/>
    </row>
    <row r="5" spans="1:29" s="1" customFormat="1" ht="13.5" customHeight="1">
      <c r="A5" s="1309" t="s">
        <v>123</v>
      </c>
      <c r="B5" s="1310"/>
      <c r="C5" s="1311"/>
      <c r="D5" s="1321" t="s">
        <v>96</v>
      </c>
      <c r="E5" s="1322"/>
      <c r="F5" s="1322"/>
      <c r="G5" s="1322"/>
      <c r="H5" s="1323"/>
      <c r="I5" s="449"/>
      <c r="J5" s="450"/>
      <c r="K5" s="530"/>
      <c r="L5" s="450"/>
      <c r="M5" s="450"/>
      <c r="N5" s="450"/>
      <c r="O5" s="450"/>
      <c r="P5" s="450"/>
      <c r="Q5" s="450"/>
      <c r="R5" s="450"/>
      <c r="S5" s="450"/>
      <c r="T5" s="450"/>
      <c r="U5" s="450"/>
      <c r="V5" s="450"/>
      <c r="W5" s="450"/>
      <c r="X5" s="450"/>
      <c r="Y5" s="450"/>
      <c r="Z5" s="450"/>
      <c r="AA5" s="451"/>
      <c r="AB5" s="452"/>
    </row>
    <row r="6" spans="1:29" s="1" customFormat="1" ht="13.5" customHeight="1">
      <c r="A6" s="1312"/>
      <c r="B6" s="1313"/>
      <c r="C6" s="1314"/>
      <c r="D6" s="447"/>
      <c r="E6" s="448"/>
      <c r="F6" s="448"/>
      <c r="G6" s="448"/>
      <c r="H6" s="1328" t="s">
        <v>361</v>
      </c>
      <c r="I6" s="1329"/>
      <c r="J6" s="1329"/>
      <c r="K6" s="1329"/>
      <c r="L6" s="1329"/>
      <c r="M6" s="1329"/>
      <c r="N6" s="1329"/>
      <c r="O6" s="1329"/>
      <c r="P6" s="1329"/>
      <c r="Q6" s="1329"/>
      <c r="R6" s="1329"/>
      <c r="S6" s="1329"/>
      <c r="T6" s="1329"/>
      <c r="U6" s="1329"/>
      <c r="V6" s="1329"/>
      <c r="W6" s="1329"/>
      <c r="X6" s="1329"/>
      <c r="Y6" s="1329"/>
      <c r="Z6" s="1329"/>
      <c r="AA6" s="1329"/>
      <c r="AB6" s="1330"/>
    </row>
    <row r="7" spans="1:29" s="1" customFormat="1" ht="13.5" customHeight="1">
      <c r="A7" s="1312"/>
      <c r="B7" s="1313"/>
      <c r="C7" s="1314"/>
      <c r="D7" s="993" t="s">
        <v>359</v>
      </c>
      <c r="E7" s="994" t="s">
        <v>360</v>
      </c>
      <c r="F7" s="994" t="s">
        <v>522</v>
      </c>
      <c r="G7" s="994" t="s">
        <v>523</v>
      </c>
      <c r="H7" s="994" t="s">
        <v>524</v>
      </c>
      <c r="I7" s="994" t="s">
        <v>525</v>
      </c>
      <c r="J7" s="994" t="s">
        <v>526</v>
      </c>
      <c r="K7" s="994" t="s">
        <v>527</v>
      </c>
      <c r="L7" s="994" t="s">
        <v>528</v>
      </c>
      <c r="M7" s="994" t="s">
        <v>529</v>
      </c>
      <c r="N7" s="994" t="s">
        <v>530</v>
      </c>
      <c r="O7" s="994" t="s">
        <v>531</v>
      </c>
      <c r="P7" s="994" t="s">
        <v>532</v>
      </c>
      <c r="Q7" s="994" t="s">
        <v>533</v>
      </c>
      <c r="R7" s="994" t="s">
        <v>534</v>
      </c>
      <c r="S7" s="994" t="s">
        <v>535</v>
      </c>
      <c r="T7" s="994" t="s">
        <v>536</v>
      </c>
      <c r="U7" s="994" t="s">
        <v>537</v>
      </c>
      <c r="V7" s="994" t="s">
        <v>538</v>
      </c>
      <c r="W7" s="994" t="s">
        <v>539</v>
      </c>
      <c r="X7" s="994" t="s">
        <v>540</v>
      </c>
      <c r="Y7" s="994" t="s">
        <v>541</v>
      </c>
      <c r="Z7" s="994" t="s">
        <v>542</v>
      </c>
      <c r="AA7" s="994" t="s">
        <v>543</v>
      </c>
      <c r="AB7" s="305" t="s">
        <v>438</v>
      </c>
    </row>
    <row r="8" spans="1:29" s="1" customFormat="1" ht="15" customHeight="1">
      <c r="A8" s="1315"/>
      <c r="B8" s="1316"/>
      <c r="C8" s="1317"/>
      <c r="D8" s="990">
        <v>2026</v>
      </c>
      <c r="E8" s="991">
        <v>2027</v>
      </c>
      <c r="F8" s="991">
        <v>2028</v>
      </c>
      <c r="G8" s="991">
        <v>2029</v>
      </c>
      <c r="H8" s="991">
        <v>2030</v>
      </c>
      <c r="I8" s="991">
        <v>2031</v>
      </c>
      <c r="J8" s="991">
        <v>2032</v>
      </c>
      <c r="K8" s="991">
        <v>2033</v>
      </c>
      <c r="L8" s="991">
        <v>2034</v>
      </c>
      <c r="M8" s="991">
        <v>2035</v>
      </c>
      <c r="N8" s="991">
        <v>2036</v>
      </c>
      <c r="O8" s="991">
        <v>2037</v>
      </c>
      <c r="P8" s="991">
        <v>2038</v>
      </c>
      <c r="Q8" s="991">
        <v>2039</v>
      </c>
      <c r="R8" s="991">
        <v>2040</v>
      </c>
      <c r="S8" s="991">
        <v>2041</v>
      </c>
      <c r="T8" s="991">
        <v>2042</v>
      </c>
      <c r="U8" s="991">
        <v>2043</v>
      </c>
      <c r="V8" s="991">
        <v>2044</v>
      </c>
      <c r="W8" s="991">
        <v>2045</v>
      </c>
      <c r="X8" s="991">
        <v>2046</v>
      </c>
      <c r="Y8" s="991">
        <v>2047</v>
      </c>
      <c r="Z8" s="991">
        <v>2048</v>
      </c>
      <c r="AA8" s="991">
        <v>2049</v>
      </c>
      <c r="AB8" s="446">
        <v>2050</v>
      </c>
    </row>
    <row r="9" spans="1:29" s="1" customFormat="1" ht="18" customHeight="1">
      <c r="A9" s="435" t="s">
        <v>140</v>
      </c>
      <c r="B9" s="129"/>
      <c r="C9" s="129"/>
      <c r="D9" s="128"/>
      <c r="E9" s="127"/>
      <c r="F9" s="130"/>
      <c r="G9" s="127"/>
      <c r="H9" s="127"/>
      <c r="I9" s="999"/>
      <c r="J9" s="127"/>
      <c r="K9" s="130"/>
      <c r="L9" s="127"/>
      <c r="M9" s="127"/>
      <c r="N9" s="127"/>
      <c r="O9" s="127"/>
      <c r="P9" s="127"/>
      <c r="Q9" s="127"/>
      <c r="R9" s="127"/>
      <c r="S9" s="127"/>
      <c r="T9" s="127"/>
      <c r="U9" s="127"/>
      <c r="V9" s="127"/>
      <c r="W9" s="127"/>
      <c r="X9" s="127"/>
      <c r="Y9" s="127"/>
      <c r="Z9" s="127"/>
      <c r="AA9" s="127"/>
      <c r="AB9" s="402"/>
      <c r="AC9" s="96"/>
    </row>
    <row r="10" spans="1:29" s="1" customFormat="1" ht="18" customHeight="1">
      <c r="A10" s="403"/>
      <c r="B10" s="96" t="s">
        <v>139</v>
      </c>
      <c r="C10" s="96"/>
      <c r="D10" s="960"/>
      <c r="E10" s="132"/>
      <c r="F10" s="436"/>
      <c r="G10" s="132"/>
      <c r="H10" s="132"/>
      <c r="I10" s="1000"/>
      <c r="J10" s="132"/>
      <c r="K10" s="404"/>
      <c r="L10" s="131"/>
      <c r="M10" s="131"/>
      <c r="N10" s="131"/>
      <c r="O10" s="131"/>
      <c r="P10" s="131"/>
      <c r="Q10" s="131"/>
      <c r="R10" s="131"/>
      <c r="S10" s="131"/>
      <c r="T10" s="131"/>
      <c r="U10" s="131"/>
      <c r="V10" s="131"/>
      <c r="W10" s="131"/>
      <c r="X10" s="131"/>
      <c r="Y10" s="131"/>
      <c r="Z10" s="131"/>
      <c r="AA10" s="131"/>
      <c r="AB10" s="405"/>
      <c r="AC10" s="96"/>
    </row>
    <row r="11" spans="1:29" s="1" customFormat="1" ht="18" customHeight="1">
      <c r="A11" s="403"/>
      <c r="B11" s="183" t="s">
        <v>109</v>
      </c>
      <c r="C11" s="182"/>
      <c r="D11" s="181"/>
      <c r="E11" s="180"/>
      <c r="F11" s="184"/>
      <c r="G11" s="180"/>
      <c r="H11" s="180"/>
      <c r="I11" s="1001"/>
      <c r="J11" s="180"/>
      <c r="K11" s="135"/>
      <c r="L11" s="134"/>
      <c r="M11" s="134"/>
      <c r="N11" s="134"/>
      <c r="O11" s="134"/>
      <c r="P11" s="134"/>
      <c r="Q11" s="134"/>
      <c r="R11" s="134"/>
      <c r="S11" s="134"/>
      <c r="T11" s="134"/>
      <c r="U11" s="134"/>
      <c r="V11" s="134"/>
      <c r="W11" s="134"/>
      <c r="X11" s="134"/>
      <c r="Y11" s="134"/>
      <c r="Z11" s="134"/>
      <c r="AA11" s="134"/>
      <c r="AB11" s="406"/>
      <c r="AC11" s="96"/>
    </row>
    <row r="12" spans="1:29" s="1" customFormat="1" ht="18" customHeight="1">
      <c r="A12" s="419"/>
      <c r="B12" s="167" t="s">
        <v>138</v>
      </c>
      <c r="C12" s="167"/>
      <c r="D12" s="179"/>
      <c r="E12" s="178"/>
      <c r="F12" s="185"/>
      <c r="G12" s="178"/>
      <c r="H12" s="178"/>
      <c r="I12" s="1002"/>
      <c r="J12" s="178"/>
      <c r="K12" s="404"/>
      <c r="L12" s="131"/>
      <c r="M12" s="131"/>
      <c r="N12" s="131"/>
      <c r="O12" s="131"/>
      <c r="P12" s="131"/>
      <c r="Q12" s="131"/>
      <c r="R12" s="131"/>
      <c r="S12" s="131"/>
      <c r="T12" s="131"/>
      <c r="U12" s="131"/>
      <c r="V12" s="131"/>
      <c r="W12" s="131"/>
      <c r="X12" s="131"/>
      <c r="Y12" s="131"/>
      <c r="Z12" s="131"/>
      <c r="AA12" s="131"/>
      <c r="AB12" s="405"/>
      <c r="AC12" s="96"/>
    </row>
    <row r="13" spans="1:29" s="1" customFormat="1" ht="18" customHeight="1">
      <c r="A13" s="401" t="s">
        <v>137</v>
      </c>
      <c r="B13" s="105"/>
      <c r="C13" s="119"/>
      <c r="D13" s="177"/>
      <c r="E13" s="175"/>
      <c r="F13" s="176"/>
      <c r="G13" s="175"/>
      <c r="H13" s="175"/>
      <c r="I13" s="1003"/>
      <c r="J13" s="175"/>
      <c r="K13" s="176"/>
      <c r="L13" s="175"/>
      <c r="M13" s="175"/>
      <c r="N13" s="175"/>
      <c r="O13" s="175"/>
      <c r="P13" s="175"/>
      <c r="Q13" s="175"/>
      <c r="R13" s="175"/>
      <c r="S13" s="175"/>
      <c r="T13" s="175"/>
      <c r="U13" s="175"/>
      <c r="V13" s="175"/>
      <c r="W13" s="175"/>
      <c r="X13" s="175"/>
      <c r="Y13" s="175"/>
      <c r="Z13" s="175"/>
      <c r="AA13" s="175"/>
      <c r="AB13" s="437"/>
      <c r="AC13" s="96"/>
    </row>
    <row r="14" spans="1:29" s="1" customFormat="1" ht="18" customHeight="1">
      <c r="A14" s="403"/>
      <c r="B14" s="174" t="s">
        <v>136</v>
      </c>
      <c r="C14" s="173"/>
      <c r="D14" s="172"/>
      <c r="E14" s="170"/>
      <c r="F14" s="171"/>
      <c r="G14" s="170"/>
      <c r="H14" s="170"/>
      <c r="I14" s="1004"/>
      <c r="J14" s="170"/>
      <c r="K14" s="171"/>
      <c r="L14" s="170"/>
      <c r="M14" s="170"/>
      <c r="N14" s="170"/>
      <c r="O14" s="170"/>
      <c r="P14" s="170"/>
      <c r="Q14" s="170"/>
      <c r="R14" s="170"/>
      <c r="S14" s="170"/>
      <c r="T14" s="170"/>
      <c r="U14" s="170"/>
      <c r="V14" s="170"/>
      <c r="W14" s="170"/>
      <c r="X14" s="170"/>
      <c r="Y14" s="170"/>
      <c r="Z14" s="170"/>
      <c r="AA14" s="169"/>
      <c r="AB14" s="438"/>
      <c r="AC14" s="96"/>
    </row>
    <row r="15" spans="1:29" s="1" customFormat="1" ht="18" customHeight="1">
      <c r="A15" s="407"/>
      <c r="B15" s="168" t="s">
        <v>135</v>
      </c>
      <c r="C15" s="167"/>
      <c r="D15" s="166"/>
      <c r="E15" s="164"/>
      <c r="F15" s="165"/>
      <c r="G15" s="164"/>
      <c r="H15" s="164"/>
      <c r="I15" s="1005"/>
      <c r="J15" s="164"/>
      <c r="K15" s="165"/>
      <c r="L15" s="164"/>
      <c r="M15" s="164"/>
      <c r="N15" s="164"/>
      <c r="O15" s="164"/>
      <c r="P15" s="164"/>
      <c r="Q15" s="164"/>
      <c r="R15" s="164"/>
      <c r="S15" s="164"/>
      <c r="T15" s="164"/>
      <c r="U15" s="164"/>
      <c r="V15" s="164"/>
      <c r="W15" s="164"/>
      <c r="X15" s="164"/>
      <c r="Y15" s="164"/>
      <c r="Z15" s="164"/>
      <c r="AA15" s="132"/>
      <c r="AB15" s="439"/>
      <c r="AC15" s="96"/>
    </row>
    <row r="16" spans="1:29" s="1" customFormat="1" ht="18" customHeight="1">
      <c r="A16" s="401" t="s">
        <v>134</v>
      </c>
      <c r="B16" s="129"/>
      <c r="C16" s="129"/>
      <c r="D16" s="128"/>
      <c r="E16" s="127"/>
      <c r="F16" s="130"/>
      <c r="G16" s="127"/>
      <c r="H16" s="127"/>
      <c r="I16" s="999"/>
      <c r="J16" s="127"/>
      <c r="K16" s="126"/>
      <c r="L16" s="125"/>
      <c r="M16" s="125"/>
      <c r="N16" s="125"/>
      <c r="O16" s="125"/>
      <c r="P16" s="125"/>
      <c r="Q16" s="125"/>
      <c r="R16" s="125"/>
      <c r="S16" s="125"/>
      <c r="T16" s="125"/>
      <c r="U16" s="125"/>
      <c r="V16" s="125"/>
      <c r="W16" s="125"/>
      <c r="X16" s="125"/>
      <c r="Y16" s="125"/>
      <c r="Z16" s="125"/>
      <c r="AA16" s="125"/>
      <c r="AB16" s="409"/>
      <c r="AC16" s="96"/>
    </row>
    <row r="17" spans="1:29" s="1" customFormat="1" ht="18" customHeight="1">
      <c r="A17" s="403"/>
      <c r="B17" s="163" t="s">
        <v>133</v>
      </c>
      <c r="C17" s="162"/>
      <c r="D17" s="161"/>
      <c r="E17" s="160"/>
      <c r="F17" s="186"/>
      <c r="G17" s="160"/>
      <c r="H17" s="160"/>
      <c r="I17" s="1006"/>
      <c r="J17" s="160"/>
      <c r="K17" s="159"/>
      <c r="L17" s="158"/>
      <c r="M17" s="158"/>
      <c r="N17" s="158"/>
      <c r="O17" s="158"/>
      <c r="P17" s="158"/>
      <c r="Q17" s="158"/>
      <c r="R17" s="158"/>
      <c r="S17" s="158"/>
      <c r="T17" s="158"/>
      <c r="U17" s="158"/>
      <c r="V17" s="158"/>
      <c r="W17" s="158"/>
      <c r="X17" s="158"/>
      <c r="Y17" s="158"/>
      <c r="Z17" s="158"/>
      <c r="AA17" s="157"/>
      <c r="AB17" s="440"/>
      <c r="AC17" s="96"/>
    </row>
    <row r="18" spans="1:29" s="1" customFormat="1" ht="18" customHeight="1">
      <c r="A18" s="407"/>
      <c r="B18" s="145" t="s">
        <v>132</v>
      </c>
      <c r="C18" s="156"/>
      <c r="D18" s="137"/>
      <c r="E18" s="136"/>
      <c r="F18" s="187"/>
      <c r="G18" s="136"/>
      <c r="H18" s="136"/>
      <c r="I18" s="1007"/>
      <c r="J18" s="136"/>
      <c r="K18" s="135"/>
      <c r="L18" s="134"/>
      <c r="M18" s="134"/>
      <c r="N18" s="134"/>
      <c r="O18" s="134"/>
      <c r="P18" s="134"/>
      <c r="Q18" s="134"/>
      <c r="R18" s="134"/>
      <c r="S18" s="134"/>
      <c r="T18" s="134"/>
      <c r="U18" s="134"/>
      <c r="V18" s="134"/>
      <c r="W18" s="134"/>
      <c r="X18" s="134"/>
      <c r="Y18" s="134"/>
      <c r="Z18" s="134"/>
      <c r="AA18" s="134"/>
      <c r="AB18" s="406"/>
      <c r="AC18" s="96"/>
    </row>
    <row r="19" spans="1:29" s="1" customFormat="1" ht="18" customHeight="1">
      <c r="A19" s="407"/>
      <c r="B19" s="145" t="s">
        <v>131</v>
      </c>
      <c r="C19" s="156"/>
      <c r="D19" s="137"/>
      <c r="E19" s="136"/>
      <c r="F19" s="187"/>
      <c r="G19" s="136"/>
      <c r="H19" s="136"/>
      <c r="I19" s="1007"/>
      <c r="J19" s="136"/>
      <c r="K19" s="135"/>
      <c r="L19" s="134"/>
      <c r="M19" s="134"/>
      <c r="N19" s="134"/>
      <c r="O19" s="134"/>
      <c r="P19" s="134"/>
      <c r="Q19" s="134"/>
      <c r="R19" s="134"/>
      <c r="S19" s="134"/>
      <c r="T19" s="134"/>
      <c r="U19" s="134"/>
      <c r="V19" s="134"/>
      <c r="W19" s="134"/>
      <c r="X19" s="134"/>
      <c r="Y19" s="134"/>
      <c r="Z19" s="134"/>
      <c r="AA19" s="134"/>
      <c r="AB19" s="406"/>
      <c r="AC19" s="96"/>
    </row>
    <row r="20" spans="1:29" s="1" customFormat="1" ht="18" customHeight="1">
      <c r="A20" s="407"/>
      <c r="B20" s="140" t="s">
        <v>130</v>
      </c>
      <c r="C20" s="155"/>
      <c r="D20" s="137"/>
      <c r="E20" s="136"/>
      <c r="F20" s="187"/>
      <c r="G20" s="136"/>
      <c r="H20" s="136"/>
      <c r="I20" s="1007"/>
      <c r="J20" s="136"/>
      <c r="K20" s="135"/>
      <c r="L20" s="134"/>
      <c r="M20" s="134"/>
      <c r="N20" s="134"/>
      <c r="O20" s="134"/>
      <c r="P20" s="134"/>
      <c r="Q20" s="134"/>
      <c r="R20" s="134"/>
      <c r="S20" s="134"/>
      <c r="T20" s="134"/>
      <c r="U20" s="134"/>
      <c r="V20" s="134"/>
      <c r="W20" s="134"/>
      <c r="X20" s="134"/>
      <c r="Y20" s="134"/>
      <c r="Z20" s="134"/>
      <c r="AA20" s="134"/>
      <c r="AB20" s="406"/>
      <c r="AC20" s="96"/>
    </row>
    <row r="21" spans="1:29" s="1" customFormat="1" ht="18" customHeight="1">
      <c r="A21" s="424"/>
      <c r="B21" s="102" t="s">
        <v>129</v>
      </c>
      <c r="C21" s="110"/>
      <c r="D21" s="150"/>
      <c r="E21" s="149"/>
      <c r="F21" s="154"/>
      <c r="G21" s="149"/>
      <c r="H21" s="149"/>
      <c r="I21" s="1008"/>
      <c r="J21" s="149"/>
      <c r="K21" s="148"/>
      <c r="L21" s="147"/>
      <c r="M21" s="147"/>
      <c r="N21" s="147"/>
      <c r="O21" s="147"/>
      <c r="P21" s="147"/>
      <c r="Q21" s="147"/>
      <c r="R21" s="147"/>
      <c r="S21" s="147"/>
      <c r="T21" s="147"/>
      <c r="U21" s="147"/>
      <c r="V21" s="147"/>
      <c r="W21" s="147"/>
      <c r="X21" s="147"/>
      <c r="Y21" s="147"/>
      <c r="Z21" s="147"/>
      <c r="AA21" s="147"/>
      <c r="AB21" s="408"/>
      <c r="AC21" s="96"/>
    </row>
    <row r="22" spans="1:29" s="1" customFormat="1" ht="18" customHeight="1">
      <c r="A22" s="424" t="s">
        <v>128</v>
      </c>
      <c r="B22" s="110"/>
      <c r="C22" s="110"/>
      <c r="D22" s="150"/>
      <c r="E22" s="149"/>
      <c r="F22" s="154"/>
      <c r="G22" s="149"/>
      <c r="H22" s="149"/>
      <c r="I22" s="1008"/>
      <c r="J22" s="149"/>
      <c r="K22" s="148"/>
      <c r="L22" s="147"/>
      <c r="M22" s="147"/>
      <c r="N22" s="147"/>
      <c r="O22" s="147"/>
      <c r="P22" s="147"/>
      <c r="Q22" s="147"/>
      <c r="R22" s="147"/>
      <c r="S22" s="147"/>
      <c r="T22" s="147"/>
      <c r="U22" s="147"/>
      <c r="V22" s="147"/>
      <c r="W22" s="147"/>
      <c r="X22" s="147"/>
      <c r="Y22" s="147"/>
      <c r="Z22" s="147"/>
      <c r="AA22" s="147"/>
      <c r="AB22" s="408"/>
      <c r="AC22" s="96"/>
    </row>
    <row r="23" spans="1:29" s="1" customFormat="1" ht="18" customHeight="1">
      <c r="A23" s="424"/>
      <c r="B23" s="110" t="s">
        <v>127</v>
      </c>
      <c r="C23" s="110"/>
      <c r="D23" s="150"/>
      <c r="E23" s="149"/>
      <c r="F23" s="154"/>
      <c r="G23" s="149"/>
      <c r="H23" s="149"/>
      <c r="I23" s="1008"/>
      <c r="J23" s="149"/>
      <c r="K23" s="148"/>
      <c r="L23" s="147"/>
      <c r="M23" s="147"/>
      <c r="N23" s="147"/>
      <c r="O23" s="147"/>
      <c r="P23" s="147"/>
      <c r="Q23" s="147"/>
      <c r="R23" s="147"/>
      <c r="S23" s="147"/>
      <c r="T23" s="147"/>
      <c r="U23" s="147"/>
      <c r="V23" s="147"/>
      <c r="W23" s="147"/>
      <c r="X23" s="147"/>
      <c r="Y23" s="147"/>
      <c r="Z23" s="147"/>
      <c r="AA23" s="147"/>
      <c r="AB23" s="408"/>
      <c r="AC23" s="96"/>
    </row>
    <row r="24" spans="1:29" s="1" customFormat="1" ht="18" customHeight="1" thickBot="1">
      <c r="A24" s="427" t="s">
        <v>126</v>
      </c>
      <c r="B24" s="441"/>
      <c r="C24" s="441"/>
      <c r="D24" s="444"/>
      <c r="E24" s="443"/>
      <c r="F24" s="442"/>
      <c r="G24" s="443"/>
      <c r="H24" s="443"/>
      <c r="I24" s="1009"/>
      <c r="J24" s="443"/>
      <c r="K24" s="442"/>
      <c r="L24" s="443"/>
      <c r="M24" s="443"/>
      <c r="N24" s="443"/>
      <c r="O24" s="443"/>
      <c r="P24" s="443"/>
      <c r="Q24" s="443"/>
      <c r="R24" s="443"/>
      <c r="S24" s="443"/>
      <c r="T24" s="443"/>
      <c r="U24" s="443"/>
      <c r="V24" s="443"/>
      <c r="W24" s="443"/>
      <c r="X24" s="443"/>
      <c r="Y24" s="443"/>
      <c r="Z24" s="443"/>
      <c r="AA24" s="443"/>
      <c r="AB24" s="445"/>
      <c r="AC24" s="96"/>
    </row>
    <row r="25" spans="1:29" s="1" customFormat="1" ht="12">
      <c r="A25" s="1" t="s">
        <v>125</v>
      </c>
      <c r="B25" s="153"/>
      <c r="K25" s="96"/>
      <c r="L25" s="96"/>
      <c r="M25" s="96"/>
      <c r="N25" s="96"/>
      <c r="O25" s="96"/>
      <c r="P25" s="96"/>
      <c r="Q25" s="96"/>
      <c r="R25" s="96"/>
    </row>
    <row r="26" spans="1:29" ht="36" customHeight="1">
      <c r="B26" s="94"/>
      <c r="K26" s="529"/>
      <c r="L26" s="529"/>
      <c r="M26" s="529"/>
      <c r="N26" s="529"/>
      <c r="O26" s="529"/>
      <c r="P26" s="529"/>
      <c r="Q26" s="529"/>
      <c r="R26" s="529"/>
    </row>
    <row r="27" spans="1:29" ht="14.25" thickBot="1">
      <c r="A27" s="470" t="s">
        <v>88</v>
      </c>
      <c r="B27" s="94"/>
      <c r="K27" s="529"/>
      <c r="L27" s="529"/>
      <c r="M27" s="529"/>
      <c r="N27" s="529"/>
      <c r="O27" s="529"/>
      <c r="P27" s="529"/>
      <c r="Q27" s="529"/>
      <c r="R27" s="529"/>
    </row>
    <row r="28" spans="1:29" ht="13.5" customHeight="1">
      <c r="A28" s="531"/>
      <c r="B28" s="532"/>
      <c r="C28" s="532"/>
      <c r="D28" s="532"/>
      <c r="E28" s="532"/>
      <c r="F28" s="532"/>
      <c r="G28" s="532"/>
      <c r="H28" s="532"/>
      <c r="I28" s="532"/>
      <c r="J28" s="532"/>
      <c r="K28" s="532"/>
      <c r="L28" s="532"/>
      <c r="M28" s="532"/>
      <c r="N28" s="532"/>
      <c r="O28" s="532"/>
      <c r="P28" s="532"/>
      <c r="Q28" s="532"/>
      <c r="R28" s="532"/>
      <c r="S28" s="532"/>
      <c r="T28" s="532"/>
      <c r="U28" s="532"/>
      <c r="V28" s="532"/>
      <c r="W28" s="532"/>
      <c r="X28" s="532"/>
      <c r="Y28" s="532"/>
      <c r="Z28" s="532"/>
      <c r="AA28" s="532"/>
      <c r="AB28" s="533"/>
    </row>
    <row r="29" spans="1:29" ht="13.5" customHeight="1">
      <c r="A29" s="534"/>
      <c r="AB29" s="535"/>
    </row>
    <row r="30" spans="1:29" ht="12.75" customHeight="1">
      <c r="A30" s="534"/>
      <c r="AB30" s="535"/>
    </row>
    <row r="31" spans="1:29" ht="12.75" customHeight="1">
      <c r="A31" s="534"/>
      <c r="AB31" s="535"/>
    </row>
    <row r="32" spans="1:29" ht="12.75" customHeight="1">
      <c r="A32" s="534"/>
      <c r="AB32" s="535"/>
    </row>
    <row r="33" spans="1:28" ht="12.75" customHeight="1">
      <c r="A33" s="534"/>
      <c r="AB33" s="535"/>
    </row>
    <row r="34" spans="1:28" ht="12.75" customHeight="1">
      <c r="A34" s="534"/>
      <c r="AB34" s="535"/>
    </row>
    <row r="35" spans="1:28" ht="12.75" customHeight="1">
      <c r="A35" s="534"/>
      <c r="AB35" s="535"/>
    </row>
    <row r="36" spans="1:28">
      <c r="A36" s="534"/>
      <c r="AB36" s="535"/>
    </row>
    <row r="37" spans="1:28">
      <c r="A37" s="534"/>
      <c r="AB37" s="535"/>
    </row>
    <row r="38" spans="1:28">
      <c r="A38" s="534"/>
      <c r="AB38" s="535"/>
    </row>
    <row r="39" spans="1:28">
      <c r="A39" s="534"/>
      <c r="AB39" s="535"/>
    </row>
    <row r="40" spans="1:28">
      <c r="A40" s="534"/>
      <c r="AB40" s="535"/>
    </row>
    <row r="41" spans="1:28">
      <c r="A41" s="534"/>
      <c r="AB41" s="535"/>
    </row>
    <row r="42" spans="1:28">
      <c r="A42" s="534"/>
      <c r="AB42" s="535"/>
    </row>
    <row r="43" spans="1:28" ht="14.25" thickBot="1">
      <c r="A43" s="536"/>
      <c r="B43" s="537"/>
      <c r="C43" s="537"/>
      <c r="D43" s="537"/>
      <c r="E43" s="537"/>
      <c r="F43" s="537"/>
      <c r="G43" s="537"/>
      <c r="H43" s="537"/>
      <c r="I43" s="537"/>
      <c r="J43" s="537"/>
      <c r="K43" s="537"/>
      <c r="L43" s="537"/>
      <c r="M43" s="537"/>
      <c r="N43" s="537"/>
      <c r="O43" s="537"/>
      <c r="P43" s="537"/>
      <c r="Q43" s="537"/>
      <c r="R43" s="537"/>
      <c r="S43" s="537"/>
      <c r="T43" s="537"/>
      <c r="U43" s="537"/>
      <c r="V43" s="537"/>
      <c r="W43" s="537"/>
      <c r="X43" s="537"/>
      <c r="Y43" s="537"/>
      <c r="Z43" s="537"/>
      <c r="AA43" s="537"/>
      <c r="AB43" s="538"/>
    </row>
    <row r="44" spans="1:28" ht="13.5" customHeight="1"/>
    <row r="45" spans="1:28" ht="12.75" customHeight="1"/>
  </sheetData>
  <protectedRanges>
    <protectedRange sqref="A44:IX65" name="範囲4"/>
    <protectedRange sqref="D14:AB14 D24:I24 D17:AB21 D23:AB23 K11:AB12" name="範囲3"/>
    <protectedRange sqref="A28:IX43" name="範囲4_1"/>
  </protectedRanges>
  <mergeCells count="5">
    <mergeCell ref="A2:AB2"/>
    <mergeCell ref="D5:H5"/>
    <mergeCell ref="AA4:AB4"/>
    <mergeCell ref="A5:C8"/>
    <mergeCell ref="H6:AB6"/>
  </mergeCells>
  <phoneticPr fontId="3"/>
  <printOptions horizontalCentered="1"/>
  <pageMargins left="0.70866141732283472" right="0.70866141732283472" top="0.74803149606299213" bottom="0.74803149606299213" header="0.31496062992125984" footer="0.3149606299212598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65"/>
  <sheetViews>
    <sheetView workbookViewId="0">
      <selection activeCell="O28" sqref="O28"/>
    </sheetView>
  </sheetViews>
  <sheetFormatPr defaultColWidth="5.625" defaultRowHeight="13.5"/>
  <cols>
    <col min="1" max="1" width="5.625" style="189"/>
    <col min="2" max="2" width="11.625" style="189" customWidth="1"/>
    <col min="3" max="3" width="20.625" style="189" customWidth="1"/>
    <col min="4" max="4" width="14.625" style="189" customWidth="1"/>
    <col min="5" max="5" width="16.125" style="189" bestFit="1" customWidth="1"/>
    <col min="6" max="6" width="14.625" style="189" customWidth="1"/>
    <col min="7" max="16384" width="5.625" style="189"/>
  </cols>
  <sheetData>
    <row r="1" spans="2:6" ht="18" customHeight="1">
      <c r="B1" s="189" t="s">
        <v>171</v>
      </c>
      <c r="F1" s="190"/>
    </row>
    <row r="2" spans="2:6" ht="18" customHeight="1">
      <c r="F2" s="190"/>
    </row>
    <row r="3" spans="2:6" ht="18" customHeight="1">
      <c r="B3" s="1331" t="s">
        <v>172</v>
      </c>
      <c r="C3" s="1331"/>
      <c r="D3" s="1331"/>
      <c r="E3" s="1331"/>
      <c r="F3" s="1331"/>
    </row>
    <row r="5" spans="2:6" ht="18" customHeight="1">
      <c r="B5" s="191" t="s">
        <v>173</v>
      </c>
    </row>
    <row r="6" spans="2:6" s="194" customFormat="1" ht="30" customHeight="1">
      <c r="B6" s="192" t="s">
        <v>174</v>
      </c>
      <c r="C6" s="193" t="s">
        <v>175</v>
      </c>
      <c r="D6" s="193" t="s">
        <v>176</v>
      </c>
      <c r="E6" s="193" t="s">
        <v>177</v>
      </c>
      <c r="F6" s="193" t="s">
        <v>178</v>
      </c>
    </row>
    <row r="7" spans="2:6" ht="18" customHeight="1">
      <c r="B7" s="195" t="s">
        <v>179</v>
      </c>
      <c r="C7" s="196"/>
      <c r="D7" s="196"/>
      <c r="E7" s="196"/>
      <c r="F7" s="196"/>
    </row>
    <row r="8" spans="2:6" ht="18" customHeight="1">
      <c r="B8" s="197"/>
      <c r="C8" s="198"/>
      <c r="D8" s="198"/>
      <c r="E8" s="198"/>
      <c r="F8" s="198"/>
    </row>
    <row r="9" spans="2:6" ht="18" customHeight="1">
      <c r="B9" s="197"/>
      <c r="C9" s="198"/>
      <c r="D9" s="198"/>
      <c r="E9" s="198"/>
      <c r="F9" s="198"/>
    </row>
    <row r="10" spans="2:6" ht="18" customHeight="1">
      <c r="B10" s="197"/>
      <c r="C10" s="198"/>
      <c r="D10" s="198"/>
      <c r="E10" s="198"/>
      <c r="F10" s="198"/>
    </row>
    <row r="11" spans="2:6" ht="18" customHeight="1">
      <c r="B11" s="199"/>
      <c r="C11" s="200" t="s">
        <v>180</v>
      </c>
      <c r="D11" s="201"/>
      <c r="E11" s="202"/>
      <c r="F11" s="200"/>
    </row>
    <row r="12" spans="2:6" ht="18" customHeight="1">
      <c r="B12" s="195" t="s">
        <v>181</v>
      </c>
      <c r="C12" s="196"/>
      <c r="D12" s="196"/>
      <c r="E12" s="196"/>
      <c r="F12" s="196"/>
    </row>
    <row r="13" spans="2:6" ht="18" customHeight="1">
      <c r="B13" s="197"/>
      <c r="C13" s="198"/>
      <c r="D13" s="198"/>
      <c r="E13" s="198"/>
      <c r="F13" s="198"/>
    </row>
    <row r="14" spans="2:6" ht="18" customHeight="1">
      <c r="B14" s="197"/>
      <c r="C14" s="198"/>
      <c r="D14" s="198"/>
      <c r="E14" s="198"/>
      <c r="F14" s="198"/>
    </row>
    <row r="15" spans="2:6" ht="18" customHeight="1">
      <c r="B15" s="197"/>
      <c r="C15" s="198"/>
      <c r="D15" s="198"/>
      <c r="E15" s="198"/>
      <c r="F15" s="198"/>
    </row>
    <row r="16" spans="2:6" ht="18" customHeight="1">
      <c r="B16" s="199"/>
      <c r="C16" s="200" t="s">
        <v>180</v>
      </c>
      <c r="D16" s="201"/>
      <c r="E16" s="202"/>
      <c r="F16" s="200"/>
    </row>
    <row r="17" spans="2:6" ht="18" customHeight="1">
      <c r="B17" s="203" t="s">
        <v>182</v>
      </c>
      <c r="C17" s="204"/>
      <c r="D17" s="196"/>
      <c r="E17" s="196"/>
      <c r="F17" s="196"/>
    </row>
    <row r="18" spans="2:6" ht="18" customHeight="1">
      <c r="B18" s="205"/>
      <c r="C18" s="206"/>
      <c r="D18" s="198"/>
      <c r="E18" s="198"/>
      <c r="F18" s="198"/>
    </row>
    <row r="19" spans="2:6" ht="18" customHeight="1">
      <c r="B19" s="197"/>
      <c r="C19" s="198"/>
      <c r="D19" s="198"/>
      <c r="E19" s="198"/>
      <c r="F19" s="198"/>
    </row>
    <row r="20" spans="2:6" ht="18" customHeight="1">
      <c r="B20" s="197"/>
      <c r="C20" s="207"/>
      <c r="D20" s="207"/>
      <c r="E20" s="207"/>
      <c r="F20" s="207"/>
    </row>
    <row r="21" spans="2:6" ht="18" customHeight="1">
      <c r="B21" s="199"/>
      <c r="C21" s="200" t="s">
        <v>180</v>
      </c>
      <c r="D21" s="201"/>
      <c r="E21" s="202"/>
      <c r="F21" s="200"/>
    </row>
    <row r="22" spans="2:6" ht="18" customHeight="1">
      <c r="B22" s="208" t="s">
        <v>183</v>
      </c>
      <c r="C22" s="209"/>
      <c r="D22" s="200"/>
      <c r="E22" s="202"/>
      <c r="F22" s="200"/>
    </row>
    <row r="24" spans="2:6" ht="18" customHeight="1">
      <c r="B24" s="191" t="s">
        <v>184</v>
      </c>
    </row>
    <row r="25" spans="2:6" ht="30" customHeight="1">
      <c r="B25" s="192" t="s">
        <v>174</v>
      </c>
      <c r="C25" s="193" t="s">
        <v>175</v>
      </c>
      <c r="D25" s="193" t="s">
        <v>176</v>
      </c>
      <c r="E25" s="193" t="s">
        <v>177</v>
      </c>
      <c r="F25" s="193" t="s">
        <v>178</v>
      </c>
    </row>
    <row r="26" spans="2:6" ht="18" customHeight="1">
      <c r="B26" s="195" t="s">
        <v>179</v>
      </c>
      <c r="C26" s="196"/>
      <c r="D26" s="196"/>
      <c r="E26" s="196"/>
      <c r="F26" s="196"/>
    </row>
    <row r="27" spans="2:6" ht="18" customHeight="1">
      <c r="B27" s="197"/>
      <c r="C27" s="198"/>
      <c r="D27" s="198"/>
      <c r="E27" s="198"/>
      <c r="F27" s="198"/>
    </row>
    <row r="28" spans="2:6" ht="18" customHeight="1">
      <c r="B28" s="197"/>
      <c r="C28" s="198"/>
      <c r="D28" s="198"/>
      <c r="E28" s="198"/>
      <c r="F28" s="198"/>
    </row>
    <row r="29" spans="2:6" ht="18" customHeight="1">
      <c r="B29" s="197"/>
      <c r="C29" s="198"/>
      <c r="D29" s="198"/>
      <c r="E29" s="198"/>
      <c r="F29" s="198"/>
    </row>
    <row r="30" spans="2:6" ht="18" customHeight="1">
      <c r="B30" s="199"/>
      <c r="C30" s="200" t="s">
        <v>180</v>
      </c>
      <c r="D30" s="201"/>
      <c r="E30" s="202"/>
      <c r="F30" s="200"/>
    </row>
    <row r="31" spans="2:6" ht="18" customHeight="1">
      <c r="B31" s="195" t="s">
        <v>181</v>
      </c>
      <c r="C31" s="196"/>
      <c r="D31" s="196"/>
      <c r="E31" s="196"/>
      <c r="F31" s="196"/>
    </row>
    <row r="32" spans="2:6" ht="18" customHeight="1">
      <c r="B32" s="197"/>
      <c r="C32" s="198"/>
      <c r="D32" s="198"/>
      <c r="E32" s="198"/>
      <c r="F32" s="198"/>
    </row>
    <row r="33" spans="2:6" ht="18" customHeight="1">
      <c r="B33" s="197"/>
      <c r="C33" s="198"/>
      <c r="D33" s="198"/>
      <c r="E33" s="198"/>
      <c r="F33" s="198"/>
    </row>
    <row r="34" spans="2:6" ht="18" customHeight="1">
      <c r="B34" s="197"/>
      <c r="C34" s="198"/>
      <c r="D34" s="198"/>
      <c r="E34" s="198"/>
      <c r="F34" s="198"/>
    </row>
    <row r="35" spans="2:6" ht="18" customHeight="1">
      <c r="B35" s="199"/>
      <c r="C35" s="200" t="s">
        <v>180</v>
      </c>
      <c r="D35" s="201"/>
      <c r="E35" s="202"/>
      <c r="F35" s="200"/>
    </row>
    <row r="36" spans="2:6" ht="18" customHeight="1">
      <c r="B36" s="203" t="s">
        <v>182</v>
      </c>
      <c r="C36" s="204"/>
      <c r="D36" s="196"/>
      <c r="E36" s="196"/>
      <c r="F36" s="196"/>
    </row>
    <row r="37" spans="2:6" ht="18" customHeight="1">
      <c r="B37" s="197"/>
      <c r="C37" s="198"/>
      <c r="D37" s="198"/>
      <c r="E37" s="198"/>
      <c r="F37" s="198"/>
    </row>
    <row r="38" spans="2:6" ht="18" customHeight="1">
      <c r="B38" s="197"/>
      <c r="C38" s="198"/>
      <c r="D38" s="198"/>
      <c r="E38" s="198"/>
      <c r="F38" s="198"/>
    </row>
    <row r="39" spans="2:6" ht="18" customHeight="1">
      <c r="B39" s="197"/>
      <c r="C39" s="207"/>
      <c r="D39" s="207"/>
      <c r="E39" s="207"/>
      <c r="F39" s="207"/>
    </row>
    <row r="40" spans="2:6" ht="18" customHeight="1">
      <c r="B40" s="199"/>
      <c r="C40" s="200" t="s">
        <v>180</v>
      </c>
      <c r="D40" s="201"/>
      <c r="E40" s="202"/>
      <c r="F40" s="200"/>
    </row>
    <row r="41" spans="2:6" ht="18" customHeight="1">
      <c r="B41" s="208" t="s">
        <v>183</v>
      </c>
      <c r="C41" s="209"/>
      <c r="D41" s="200"/>
      <c r="E41" s="202"/>
      <c r="F41" s="200"/>
    </row>
    <row r="43" spans="2:6" ht="18" customHeight="1">
      <c r="B43" s="191" t="s">
        <v>185</v>
      </c>
    </row>
    <row r="44" spans="2:6" ht="30" customHeight="1">
      <c r="B44" s="192" t="s">
        <v>174</v>
      </c>
      <c r="C44" s="193" t="s">
        <v>175</v>
      </c>
      <c r="D44" s="193" t="s">
        <v>176</v>
      </c>
      <c r="E44" s="193" t="s">
        <v>177</v>
      </c>
      <c r="F44" s="193" t="s">
        <v>178</v>
      </c>
    </row>
    <row r="45" spans="2:6" ht="18" customHeight="1">
      <c r="B45" s="195" t="s">
        <v>179</v>
      </c>
      <c r="C45" s="196"/>
      <c r="D45" s="196"/>
      <c r="E45" s="196"/>
      <c r="F45" s="196"/>
    </row>
    <row r="46" spans="2:6" ht="18" customHeight="1">
      <c r="B46" s="197"/>
      <c r="C46" s="198"/>
      <c r="D46" s="198"/>
      <c r="E46" s="198"/>
      <c r="F46" s="198"/>
    </row>
    <row r="47" spans="2:6" ht="18" customHeight="1">
      <c r="B47" s="197"/>
      <c r="C47" s="198"/>
      <c r="D47" s="198"/>
      <c r="E47" s="198"/>
      <c r="F47" s="198"/>
    </row>
    <row r="48" spans="2:6" ht="18" customHeight="1">
      <c r="B48" s="197"/>
      <c r="C48" s="198"/>
      <c r="D48" s="198"/>
      <c r="E48" s="198"/>
      <c r="F48" s="198"/>
    </row>
    <row r="49" spans="2:6" ht="18" customHeight="1">
      <c r="B49" s="199"/>
      <c r="C49" s="200" t="s">
        <v>180</v>
      </c>
      <c r="D49" s="201"/>
      <c r="E49" s="202"/>
      <c r="F49" s="200"/>
    </row>
    <row r="50" spans="2:6" ht="18" customHeight="1">
      <c r="B50" s="195" t="s">
        <v>181</v>
      </c>
      <c r="C50" s="196"/>
      <c r="D50" s="196"/>
      <c r="E50" s="196"/>
      <c r="F50" s="196"/>
    </row>
    <row r="51" spans="2:6" ht="18" customHeight="1">
      <c r="B51" s="197"/>
      <c r="C51" s="198"/>
      <c r="D51" s="198"/>
      <c r="E51" s="198"/>
      <c r="F51" s="198"/>
    </row>
    <row r="52" spans="2:6" ht="18" customHeight="1">
      <c r="B52" s="197"/>
      <c r="C52" s="198"/>
      <c r="D52" s="198"/>
      <c r="E52" s="198"/>
      <c r="F52" s="198"/>
    </row>
    <row r="53" spans="2:6" ht="18" customHeight="1">
      <c r="B53" s="197"/>
      <c r="C53" s="198"/>
      <c r="D53" s="198"/>
      <c r="E53" s="198"/>
      <c r="F53" s="198"/>
    </row>
    <row r="54" spans="2:6" ht="18" customHeight="1">
      <c r="B54" s="199"/>
      <c r="C54" s="200" t="s">
        <v>180</v>
      </c>
      <c r="D54" s="201"/>
      <c r="E54" s="202"/>
      <c r="F54" s="200"/>
    </row>
    <row r="55" spans="2:6" ht="18" customHeight="1">
      <c r="B55" s="203" t="s">
        <v>182</v>
      </c>
      <c r="C55" s="204"/>
      <c r="D55" s="196"/>
      <c r="E55" s="196"/>
      <c r="F55" s="196"/>
    </row>
    <row r="56" spans="2:6" ht="18" customHeight="1">
      <c r="B56" s="205"/>
      <c r="C56" s="206"/>
      <c r="D56" s="198"/>
      <c r="E56" s="198"/>
      <c r="F56" s="198"/>
    </row>
    <row r="57" spans="2:6" ht="18" customHeight="1">
      <c r="B57" s="197"/>
      <c r="C57" s="198"/>
      <c r="D57" s="198"/>
      <c r="E57" s="198"/>
      <c r="F57" s="198"/>
    </row>
    <row r="58" spans="2:6" ht="18" customHeight="1">
      <c r="B58" s="197"/>
      <c r="C58" s="207"/>
      <c r="D58" s="207"/>
      <c r="E58" s="207"/>
      <c r="F58" s="207"/>
    </row>
    <row r="59" spans="2:6" ht="18" customHeight="1">
      <c r="B59" s="199"/>
      <c r="C59" s="200" t="s">
        <v>180</v>
      </c>
      <c r="D59" s="201"/>
      <c r="E59" s="202"/>
      <c r="F59" s="200"/>
    </row>
    <row r="60" spans="2:6" ht="18" customHeight="1">
      <c r="B60" s="208" t="s">
        <v>183</v>
      </c>
      <c r="C60" s="209"/>
      <c r="D60" s="200"/>
      <c r="E60" s="202"/>
      <c r="F60" s="200"/>
    </row>
    <row r="61" spans="2:6" s="188" customFormat="1" ht="15" customHeight="1">
      <c r="B61" s="188" t="s">
        <v>169</v>
      </c>
    </row>
    <row r="62" spans="2:6" ht="15" customHeight="1">
      <c r="B62" s="210" t="s">
        <v>186</v>
      </c>
    </row>
    <row r="63" spans="2:6" ht="9" customHeight="1"/>
    <row r="64" spans="2:6" ht="21" customHeight="1">
      <c r="D64" s="1332" t="s">
        <v>170</v>
      </c>
      <c r="E64" s="1333"/>
      <c r="F64" s="1334"/>
    </row>
    <row r="65" ht="7.5" customHeight="1"/>
  </sheetData>
  <mergeCells count="2">
    <mergeCell ref="B3:F3"/>
    <mergeCell ref="D64:F64"/>
  </mergeCells>
  <phoneticPr fontId="3"/>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AG43"/>
  <sheetViews>
    <sheetView showGridLines="0" view="pageBreakPreview" zoomScale="98" zoomScaleNormal="70" zoomScaleSheetLayoutView="98" workbookViewId="0">
      <selection activeCell="H6" sqref="H6"/>
    </sheetView>
  </sheetViews>
  <sheetFormatPr defaultColWidth="9" defaultRowHeight="13.5"/>
  <cols>
    <col min="1" max="2" width="2.625" style="470" customWidth="1"/>
    <col min="3" max="3" width="13.625" style="470" customWidth="1"/>
    <col min="4" max="4" width="5.625" style="470" customWidth="1"/>
    <col min="5" max="5" width="25.625" style="470" customWidth="1"/>
    <col min="6" max="6" width="8.75" style="470" customWidth="1"/>
    <col min="7" max="7" width="15" style="455" bestFit="1" customWidth="1"/>
    <col min="8" max="28" width="10.5" style="470" customWidth="1"/>
    <col min="29" max="29" width="12" style="470" customWidth="1"/>
    <col min="30" max="30" width="2.25" style="470" customWidth="1"/>
    <col min="31" max="16384" width="9" style="470"/>
  </cols>
  <sheetData>
    <row r="2" spans="2:33" s="587" customFormat="1">
      <c r="C2" s="578"/>
      <c r="D2" s="578"/>
      <c r="E2" s="577"/>
      <c r="F2" s="577"/>
      <c r="G2" s="577"/>
      <c r="H2" s="577"/>
      <c r="I2" s="577"/>
      <c r="J2" s="577"/>
      <c r="K2" s="577"/>
      <c r="L2" s="577"/>
      <c r="M2" s="577"/>
      <c r="N2" s="577"/>
      <c r="O2" s="577"/>
      <c r="P2" s="577"/>
      <c r="Q2" s="577"/>
      <c r="R2" s="577"/>
      <c r="S2" s="577"/>
      <c r="T2" s="577"/>
      <c r="U2" s="577"/>
      <c r="V2" s="577"/>
      <c r="W2" s="577"/>
      <c r="X2" s="577"/>
      <c r="Y2" s="577"/>
      <c r="Z2" s="577"/>
      <c r="AA2" s="577"/>
      <c r="AB2" s="577"/>
      <c r="AC2" s="517" t="s">
        <v>515</v>
      </c>
    </row>
    <row r="3" spans="2:33" s="587" customFormat="1" ht="9.9499999999999993" customHeight="1">
      <c r="C3" s="508"/>
      <c r="D3" s="508"/>
      <c r="E3" s="470"/>
      <c r="F3" s="470"/>
      <c r="G3" s="455"/>
      <c r="H3" s="470"/>
      <c r="I3" s="470"/>
      <c r="J3" s="470"/>
      <c r="K3" s="470"/>
      <c r="L3" s="470"/>
      <c r="M3" s="470"/>
      <c r="N3" s="470"/>
      <c r="O3" s="470"/>
      <c r="R3" s="455"/>
      <c r="S3" s="455"/>
      <c r="T3" s="455"/>
      <c r="U3" s="455"/>
      <c r="V3" s="455"/>
      <c r="W3" s="455"/>
      <c r="X3" s="455"/>
      <c r="Y3" s="455"/>
      <c r="Z3" s="455"/>
      <c r="AA3" s="455"/>
      <c r="AB3" s="455"/>
      <c r="AC3" s="470"/>
    </row>
    <row r="4" spans="2:33" s="587" customFormat="1">
      <c r="C4" s="579" t="s">
        <v>394</v>
      </c>
      <c r="D4" s="579"/>
      <c r="E4" s="579"/>
      <c r="F4" s="579"/>
      <c r="G4" s="579"/>
      <c r="H4" s="579"/>
      <c r="I4" s="579"/>
      <c r="J4" s="579"/>
      <c r="K4" s="579"/>
      <c r="L4" s="579"/>
      <c r="M4" s="579"/>
      <c r="N4" s="579"/>
      <c r="O4" s="579"/>
      <c r="P4" s="579"/>
      <c r="Q4" s="579"/>
      <c r="R4" s="579"/>
      <c r="S4" s="579"/>
      <c r="T4" s="579"/>
      <c r="U4" s="579"/>
      <c r="V4" s="579"/>
      <c r="W4" s="579"/>
      <c r="X4" s="579"/>
      <c r="Y4" s="579"/>
      <c r="Z4" s="579"/>
      <c r="AA4" s="579"/>
      <c r="AB4" s="579"/>
      <c r="AC4" s="579"/>
      <c r="AD4" s="580"/>
      <c r="AE4" s="580"/>
      <c r="AF4" s="580"/>
      <c r="AG4" s="580"/>
    </row>
    <row r="5" spans="2:33" ht="21" customHeight="1">
      <c r="B5" s="1352" t="s">
        <v>144</v>
      </c>
      <c r="C5" s="1353"/>
      <c r="D5" s="588"/>
      <c r="E5" s="589"/>
      <c r="F5" s="1335" t="s">
        <v>145</v>
      </c>
      <c r="G5" s="1349" t="s">
        <v>550</v>
      </c>
      <c r="H5" s="588" t="s">
        <v>146</v>
      </c>
      <c r="I5" s="588"/>
      <c r="J5" s="588"/>
      <c r="K5" s="588"/>
      <c r="L5" s="588"/>
      <c r="M5" s="588"/>
      <c r="N5" s="588"/>
      <c r="O5" s="588"/>
      <c r="P5" s="588"/>
      <c r="Q5" s="588"/>
      <c r="R5" s="588"/>
      <c r="S5" s="588"/>
      <c r="T5" s="588"/>
      <c r="U5" s="588"/>
      <c r="V5" s="588"/>
      <c r="W5" s="588"/>
      <c r="X5" s="588"/>
      <c r="Y5" s="588"/>
      <c r="Z5" s="588"/>
      <c r="AA5" s="588"/>
      <c r="AB5" s="588"/>
      <c r="AC5" s="1335" t="s">
        <v>147</v>
      </c>
    </row>
    <row r="6" spans="2:33" ht="21" customHeight="1">
      <c r="B6" s="1354"/>
      <c r="C6" s="1355"/>
      <c r="D6" s="1019"/>
      <c r="E6" s="1020"/>
      <c r="F6" s="1336"/>
      <c r="G6" s="1350"/>
      <c r="H6" s="592" t="s">
        <v>548</v>
      </c>
      <c r="I6" s="592" t="s">
        <v>549</v>
      </c>
      <c r="J6" s="592" t="s">
        <v>551</v>
      </c>
      <c r="K6" s="592" t="s">
        <v>552</v>
      </c>
      <c r="L6" s="592" t="s">
        <v>553</v>
      </c>
      <c r="M6" s="592" t="s">
        <v>554</v>
      </c>
      <c r="N6" s="592" t="s">
        <v>555</v>
      </c>
      <c r="O6" s="592" t="s">
        <v>556</v>
      </c>
      <c r="P6" s="592" t="s">
        <v>557</v>
      </c>
      <c r="Q6" s="592" t="s">
        <v>558</v>
      </c>
      <c r="R6" s="592" t="s">
        <v>559</v>
      </c>
      <c r="S6" s="592" t="s">
        <v>560</v>
      </c>
      <c r="T6" s="592" t="s">
        <v>561</v>
      </c>
      <c r="U6" s="592" t="s">
        <v>562</v>
      </c>
      <c r="V6" s="592" t="s">
        <v>563</v>
      </c>
      <c r="W6" s="592" t="s">
        <v>564</v>
      </c>
      <c r="X6" s="592" t="s">
        <v>565</v>
      </c>
      <c r="Y6" s="592" t="s">
        <v>566</v>
      </c>
      <c r="Z6" s="592" t="s">
        <v>567</v>
      </c>
      <c r="AA6" s="592" t="s">
        <v>568</v>
      </c>
      <c r="AB6" s="592" t="s">
        <v>569</v>
      </c>
      <c r="AC6" s="1336"/>
    </row>
    <row r="7" spans="2:33" ht="21" customHeight="1">
      <c r="B7" s="1354"/>
      <c r="C7" s="1355"/>
      <c r="D7" s="590"/>
      <c r="E7" s="591"/>
      <c r="F7" s="1337"/>
      <c r="G7" s="1351"/>
      <c r="H7" s="592" t="s">
        <v>148</v>
      </c>
      <c r="I7" s="592" t="s">
        <v>149</v>
      </c>
      <c r="J7" s="592" t="s">
        <v>150</v>
      </c>
      <c r="K7" s="592" t="s">
        <v>151</v>
      </c>
      <c r="L7" s="592" t="s">
        <v>152</v>
      </c>
      <c r="M7" s="592" t="s">
        <v>153</v>
      </c>
      <c r="N7" s="592" t="s">
        <v>154</v>
      </c>
      <c r="O7" s="592" t="s">
        <v>155</v>
      </c>
      <c r="P7" s="592" t="s">
        <v>156</v>
      </c>
      <c r="Q7" s="592" t="s">
        <v>157</v>
      </c>
      <c r="R7" s="592" t="s">
        <v>284</v>
      </c>
      <c r="S7" s="592" t="s">
        <v>285</v>
      </c>
      <c r="T7" s="592" t="s">
        <v>286</v>
      </c>
      <c r="U7" s="592" t="s">
        <v>287</v>
      </c>
      <c r="V7" s="592" t="s">
        <v>288</v>
      </c>
      <c r="W7" s="592" t="s">
        <v>289</v>
      </c>
      <c r="X7" s="592" t="s">
        <v>290</v>
      </c>
      <c r="Y7" s="592" t="s">
        <v>291</v>
      </c>
      <c r="Z7" s="592" t="s">
        <v>395</v>
      </c>
      <c r="AA7" s="592" t="s">
        <v>501</v>
      </c>
      <c r="AB7" s="592" t="s">
        <v>502</v>
      </c>
      <c r="AC7" s="1337"/>
    </row>
    <row r="8" spans="2:33" ht="18.75" customHeight="1">
      <c r="B8" s="1359" t="s">
        <v>408</v>
      </c>
      <c r="C8" s="1274" t="s">
        <v>417</v>
      </c>
      <c r="D8" s="593" t="s">
        <v>399</v>
      </c>
      <c r="E8" s="594"/>
      <c r="F8" s="595" t="s">
        <v>398</v>
      </c>
      <c r="G8" s="596">
        <f>COUNT(G10:G15)</f>
        <v>0</v>
      </c>
      <c r="H8" s="669"/>
      <c r="I8" s="669"/>
      <c r="J8" s="669"/>
      <c r="K8" s="669"/>
      <c r="L8" s="669"/>
      <c r="M8" s="669"/>
      <c r="N8" s="669"/>
      <c r="O8" s="669"/>
      <c r="P8" s="669"/>
      <c r="Q8" s="669"/>
      <c r="R8" s="669"/>
      <c r="S8" s="669"/>
      <c r="T8" s="669"/>
      <c r="U8" s="669"/>
      <c r="V8" s="670"/>
      <c r="W8" s="670"/>
      <c r="X8" s="670"/>
      <c r="Y8" s="670"/>
      <c r="Z8" s="670"/>
      <c r="AA8" s="670"/>
      <c r="AB8" s="670"/>
      <c r="AC8" s="670"/>
    </row>
    <row r="9" spans="2:33" ht="18.75" customHeight="1">
      <c r="B9" s="1360"/>
      <c r="C9" s="1275"/>
      <c r="D9" s="1357" t="s">
        <v>412</v>
      </c>
      <c r="E9" s="1358"/>
      <c r="F9" s="585" t="s">
        <v>158</v>
      </c>
      <c r="G9" s="597">
        <f>SUM(G10:G15)</f>
        <v>0</v>
      </c>
      <c r="H9" s="671"/>
      <c r="I9" s="671"/>
      <c r="J9" s="671"/>
      <c r="K9" s="671"/>
      <c r="L9" s="671"/>
      <c r="M9" s="671"/>
      <c r="N9" s="671"/>
      <c r="O9" s="671"/>
      <c r="P9" s="671"/>
      <c r="Q9" s="671"/>
      <c r="R9" s="671"/>
      <c r="S9" s="671"/>
      <c r="T9" s="671"/>
      <c r="U9" s="671"/>
      <c r="V9" s="672"/>
      <c r="W9" s="672"/>
      <c r="X9" s="672"/>
      <c r="Y9" s="672"/>
      <c r="Z9" s="672"/>
      <c r="AA9" s="672"/>
      <c r="AB9" s="672"/>
      <c r="AC9" s="672"/>
    </row>
    <row r="10" spans="2:33" ht="18.75" customHeight="1">
      <c r="B10" s="1360"/>
      <c r="C10" s="1275"/>
      <c r="D10" s="598"/>
      <c r="E10" s="599" t="s">
        <v>396</v>
      </c>
      <c r="F10" s="600" t="s">
        <v>158</v>
      </c>
      <c r="G10" s="601"/>
      <c r="H10" s="673"/>
      <c r="I10" s="673"/>
      <c r="J10" s="673"/>
      <c r="K10" s="673"/>
      <c r="L10" s="673"/>
      <c r="M10" s="673"/>
      <c r="N10" s="673"/>
      <c r="O10" s="673"/>
      <c r="P10" s="673"/>
      <c r="Q10" s="673"/>
      <c r="R10" s="673"/>
      <c r="S10" s="673"/>
      <c r="T10" s="673"/>
      <c r="U10" s="673"/>
      <c r="V10" s="674"/>
      <c r="W10" s="674"/>
      <c r="X10" s="674"/>
      <c r="Y10" s="674"/>
      <c r="Z10" s="674"/>
      <c r="AA10" s="674"/>
      <c r="AB10" s="674"/>
      <c r="AC10" s="674"/>
    </row>
    <row r="11" spans="2:33" ht="18.75" customHeight="1">
      <c r="B11" s="1360"/>
      <c r="C11" s="1275"/>
      <c r="D11" s="598"/>
      <c r="E11" s="602"/>
      <c r="F11" s="603" t="s">
        <v>158</v>
      </c>
      <c r="G11" s="604"/>
      <c r="H11" s="675"/>
      <c r="I11" s="675"/>
      <c r="J11" s="675"/>
      <c r="K11" s="675"/>
      <c r="L11" s="675"/>
      <c r="M11" s="675"/>
      <c r="N11" s="675"/>
      <c r="O11" s="675"/>
      <c r="P11" s="675"/>
      <c r="Q11" s="675"/>
      <c r="R11" s="675"/>
      <c r="S11" s="675"/>
      <c r="T11" s="675"/>
      <c r="U11" s="675"/>
      <c r="V11" s="676"/>
      <c r="W11" s="676"/>
      <c r="X11" s="676"/>
      <c r="Y11" s="676"/>
      <c r="Z11" s="676"/>
      <c r="AA11" s="676"/>
      <c r="AB11" s="676"/>
      <c r="AC11" s="676"/>
    </row>
    <row r="12" spans="2:33" ht="18.75" customHeight="1">
      <c r="B12" s="1360"/>
      <c r="C12" s="1275"/>
      <c r="D12" s="598"/>
      <c r="E12" s="602"/>
      <c r="F12" s="603" t="s">
        <v>158</v>
      </c>
      <c r="G12" s="604"/>
      <c r="H12" s="675"/>
      <c r="I12" s="675"/>
      <c r="J12" s="675"/>
      <c r="K12" s="675"/>
      <c r="L12" s="675"/>
      <c r="M12" s="675"/>
      <c r="N12" s="675"/>
      <c r="O12" s="675"/>
      <c r="P12" s="675"/>
      <c r="Q12" s="675"/>
      <c r="R12" s="675"/>
      <c r="S12" s="675"/>
      <c r="T12" s="675"/>
      <c r="U12" s="675"/>
      <c r="V12" s="676"/>
      <c r="W12" s="676"/>
      <c r="X12" s="676"/>
      <c r="Y12" s="676"/>
      <c r="Z12" s="676"/>
      <c r="AA12" s="676"/>
      <c r="AB12" s="676"/>
      <c r="AC12" s="676"/>
    </row>
    <row r="13" spans="2:33" ht="18.75" customHeight="1">
      <c r="B13" s="1360"/>
      <c r="C13" s="1275"/>
      <c r="D13" s="598"/>
      <c r="E13" s="602"/>
      <c r="F13" s="603" t="s">
        <v>158</v>
      </c>
      <c r="G13" s="604"/>
      <c r="H13" s="675"/>
      <c r="I13" s="675"/>
      <c r="J13" s="675"/>
      <c r="K13" s="675"/>
      <c r="L13" s="675"/>
      <c r="M13" s="675"/>
      <c r="N13" s="675"/>
      <c r="O13" s="675"/>
      <c r="P13" s="675"/>
      <c r="Q13" s="675"/>
      <c r="R13" s="675"/>
      <c r="S13" s="675"/>
      <c r="T13" s="675"/>
      <c r="U13" s="675"/>
      <c r="V13" s="676"/>
      <c r="W13" s="676"/>
      <c r="X13" s="676"/>
      <c r="Y13" s="676"/>
      <c r="Z13" s="676"/>
      <c r="AA13" s="676"/>
      <c r="AB13" s="676"/>
      <c r="AC13" s="676"/>
    </row>
    <row r="14" spans="2:33" ht="18.75" customHeight="1">
      <c r="B14" s="1360"/>
      <c r="C14" s="1275"/>
      <c r="D14" s="598"/>
      <c r="E14" s="605"/>
      <c r="F14" s="606" t="s">
        <v>158</v>
      </c>
      <c r="G14" s="604"/>
      <c r="H14" s="675"/>
      <c r="I14" s="675"/>
      <c r="J14" s="675"/>
      <c r="K14" s="675"/>
      <c r="L14" s="675"/>
      <c r="M14" s="675"/>
      <c r="N14" s="675"/>
      <c r="O14" s="675"/>
      <c r="P14" s="675"/>
      <c r="Q14" s="675"/>
      <c r="R14" s="675"/>
      <c r="S14" s="675"/>
      <c r="T14" s="675"/>
      <c r="U14" s="675"/>
      <c r="V14" s="676"/>
      <c r="W14" s="676"/>
      <c r="X14" s="676"/>
      <c r="Y14" s="676"/>
      <c r="Z14" s="676"/>
      <c r="AA14" s="676"/>
      <c r="AB14" s="676"/>
      <c r="AC14" s="676"/>
    </row>
    <row r="15" spans="2:33" ht="18.75" customHeight="1" thickBot="1">
      <c r="B15" s="1361"/>
      <c r="C15" s="1338"/>
      <c r="D15" s="607"/>
      <c r="E15" s="608"/>
      <c r="F15" s="609" t="s">
        <v>158</v>
      </c>
      <c r="G15" s="610"/>
      <c r="H15" s="677"/>
      <c r="I15" s="677"/>
      <c r="J15" s="677"/>
      <c r="K15" s="677"/>
      <c r="L15" s="677"/>
      <c r="M15" s="677"/>
      <c r="N15" s="677"/>
      <c r="O15" s="677"/>
      <c r="P15" s="677"/>
      <c r="Q15" s="677"/>
      <c r="R15" s="677"/>
      <c r="S15" s="677"/>
      <c r="T15" s="677"/>
      <c r="U15" s="677"/>
      <c r="V15" s="678"/>
      <c r="W15" s="678"/>
      <c r="X15" s="678"/>
      <c r="Y15" s="678"/>
      <c r="Z15" s="678"/>
      <c r="AA15" s="678"/>
      <c r="AB15" s="678"/>
      <c r="AC15" s="678"/>
    </row>
    <row r="16" spans="2:33" ht="18.75" customHeight="1" thickTop="1">
      <c r="B16" s="1339" t="s">
        <v>409</v>
      </c>
      <c r="C16" s="1356" t="s">
        <v>504</v>
      </c>
      <c r="D16" s="612" t="s">
        <v>407</v>
      </c>
      <c r="E16" s="613"/>
      <c r="F16" s="614" t="s">
        <v>162</v>
      </c>
      <c r="G16" s="679"/>
      <c r="H16" s="615">
        <f t="shared" ref="H16:AB16" si="0">SUM(H19,H23,H27)</f>
        <v>0</v>
      </c>
      <c r="I16" s="615">
        <f t="shared" si="0"/>
        <v>0</v>
      </c>
      <c r="J16" s="615">
        <f t="shared" si="0"/>
        <v>0</v>
      </c>
      <c r="K16" s="615">
        <f t="shared" si="0"/>
        <v>0</v>
      </c>
      <c r="L16" s="615">
        <f t="shared" si="0"/>
        <v>0</v>
      </c>
      <c r="M16" s="615">
        <f t="shared" si="0"/>
        <v>0</v>
      </c>
      <c r="N16" s="615">
        <f t="shared" si="0"/>
        <v>0</v>
      </c>
      <c r="O16" s="615">
        <f t="shared" si="0"/>
        <v>0</v>
      </c>
      <c r="P16" s="615">
        <f t="shared" si="0"/>
        <v>0</v>
      </c>
      <c r="Q16" s="615">
        <f t="shared" si="0"/>
        <v>0</v>
      </c>
      <c r="R16" s="615">
        <f t="shared" si="0"/>
        <v>0</v>
      </c>
      <c r="S16" s="615">
        <f t="shared" si="0"/>
        <v>0</v>
      </c>
      <c r="T16" s="615">
        <f t="shared" si="0"/>
        <v>0</v>
      </c>
      <c r="U16" s="615">
        <f t="shared" si="0"/>
        <v>0</v>
      </c>
      <c r="V16" s="616">
        <f t="shared" si="0"/>
        <v>0</v>
      </c>
      <c r="W16" s="616">
        <f t="shared" si="0"/>
        <v>0</v>
      </c>
      <c r="X16" s="616">
        <f t="shared" si="0"/>
        <v>0</v>
      </c>
      <c r="Y16" s="616">
        <f t="shared" si="0"/>
        <v>0</v>
      </c>
      <c r="Z16" s="616">
        <f t="shared" si="0"/>
        <v>0</v>
      </c>
      <c r="AA16" s="616">
        <f t="shared" si="0"/>
        <v>0</v>
      </c>
      <c r="AB16" s="616">
        <f t="shared" si="0"/>
        <v>0</v>
      </c>
      <c r="AC16" s="616">
        <f>SUM(H16:AB16)</f>
        <v>0</v>
      </c>
    </row>
    <row r="17" spans="2:29" ht="18.75" customHeight="1">
      <c r="B17" s="1340"/>
      <c r="C17" s="1275"/>
      <c r="D17" s="577" t="s">
        <v>413</v>
      </c>
      <c r="E17" s="617"/>
      <c r="F17" s="586" t="s">
        <v>400</v>
      </c>
      <c r="G17" s="680"/>
      <c r="H17" s="618">
        <f>SUM(H21,H25,H28)</f>
        <v>0</v>
      </c>
      <c r="I17" s="618">
        <f>SUM(I21,I25,I28)</f>
        <v>0</v>
      </c>
      <c r="J17" s="618">
        <f t="shared" ref="J17:AB17" si="1">SUM(J21,J25,J28)</f>
        <v>0</v>
      </c>
      <c r="K17" s="618">
        <f t="shared" si="1"/>
        <v>0</v>
      </c>
      <c r="L17" s="618">
        <f t="shared" si="1"/>
        <v>0</v>
      </c>
      <c r="M17" s="618">
        <f t="shared" si="1"/>
        <v>0</v>
      </c>
      <c r="N17" s="618">
        <f t="shared" si="1"/>
        <v>0</v>
      </c>
      <c r="O17" s="618">
        <f t="shared" si="1"/>
        <v>0</v>
      </c>
      <c r="P17" s="618">
        <f t="shared" si="1"/>
        <v>0</v>
      </c>
      <c r="Q17" s="618">
        <f t="shared" si="1"/>
        <v>0</v>
      </c>
      <c r="R17" s="618">
        <f t="shared" si="1"/>
        <v>0</v>
      </c>
      <c r="S17" s="618">
        <f t="shared" si="1"/>
        <v>0</v>
      </c>
      <c r="T17" s="618">
        <f t="shared" si="1"/>
        <v>0</v>
      </c>
      <c r="U17" s="618">
        <f t="shared" si="1"/>
        <v>0</v>
      </c>
      <c r="V17" s="619">
        <f t="shared" si="1"/>
        <v>0</v>
      </c>
      <c r="W17" s="619">
        <f t="shared" si="1"/>
        <v>0</v>
      </c>
      <c r="X17" s="619">
        <f t="shared" si="1"/>
        <v>0</v>
      </c>
      <c r="Y17" s="619">
        <f t="shared" si="1"/>
        <v>0</v>
      </c>
      <c r="Z17" s="619">
        <f t="shared" si="1"/>
        <v>0</v>
      </c>
      <c r="AA17" s="619">
        <f t="shared" si="1"/>
        <v>0</v>
      </c>
      <c r="AB17" s="619">
        <f t="shared" si="1"/>
        <v>0</v>
      </c>
      <c r="AC17" s="619">
        <f>SUM(AC21,AC25,AC28)</f>
        <v>0</v>
      </c>
    </row>
    <row r="18" spans="2:29" ht="18.75" customHeight="1">
      <c r="B18" s="1340"/>
      <c r="C18" s="1275"/>
      <c r="D18" s="620"/>
      <c r="E18" s="621" t="s">
        <v>159</v>
      </c>
      <c r="F18" s="622" t="s">
        <v>160</v>
      </c>
      <c r="G18" s="681"/>
      <c r="H18" s="623"/>
      <c r="I18" s="623"/>
      <c r="J18" s="623"/>
      <c r="K18" s="623"/>
      <c r="L18" s="623"/>
      <c r="M18" s="623"/>
      <c r="N18" s="623"/>
      <c r="O18" s="623"/>
      <c r="P18" s="623"/>
      <c r="Q18" s="623"/>
      <c r="R18" s="623"/>
      <c r="S18" s="623"/>
      <c r="T18" s="623"/>
      <c r="U18" s="623"/>
      <c r="V18" s="624"/>
      <c r="W18" s="624"/>
      <c r="X18" s="624"/>
      <c r="Y18" s="624"/>
      <c r="Z18" s="624"/>
      <c r="AA18" s="624"/>
      <c r="AB18" s="624"/>
      <c r="AC18" s="625" t="s">
        <v>160</v>
      </c>
    </row>
    <row r="19" spans="2:29" ht="18.75" customHeight="1">
      <c r="B19" s="1340"/>
      <c r="C19" s="1275"/>
      <c r="D19" s="620"/>
      <c r="E19" s="626" t="s">
        <v>161</v>
      </c>
      <c r="F19" s="627" t="s">
        <v>162</v>
      </c>
      <c r="G19" s="682"/>
      <c r="H19" s="628"/>
      <c r="I19" s="628"/>
      <c r="J19" s="628"/>
      <c r="K19" s="628"/>
      <c r="L19" s="628"/>
      <c r="M19" s="628"/>
      <c r="N19" s="628"/>
      <c r="O19" s="628"/>
      <c r="P19" s="628"/>
      <c r="Q19" s="628"/>
      <c r="R19" s="628"/>
      <c r="S19" s="628"/>
      <c r="T19" s="628"/>
      <c r="U19" s="628"/>
      <c r="V19" s="629"/>
      <c r="W19" s="629"/>
      <c r="X19" s="629"/>
      <c r="Y19" s="629"/>
      <c r="Z19" s="629"/>
      <c r="AA19" s="629"/>
      <c r="AB19" s="629"/>
      <c r="AC19" s="630">
        <f>SUM(H19:AB19)</f>
        <v>0</v>
      </c>
    </row>
    <row r="20" spans="2:29" ht="18.75" customHeight="1">
      <c r="B20" s="1340"/>
      <c r="C20" s="1275"/>
      <c r="D20" s="620"/>
      <c r="E20" s="626" t="s">
        <v>163</v>
      </c>
      <c r="F20" s="627" t="s">
        <v>164</v>
      </c>
      <c r="G20" s="682"/>
      <c r="H20" s="628"/>
      <c r="I20" s="628"/>
      <c r="J20" s="628"/>
      <c r="K20" s="628"/>
      <c r="L20" s="628"/>
      <c r="M20" s="628"/>
      <c r="N20" s="628"/>
      <c r="O20" s="628"/>
      <c r="P20" s="628"/>
      <c r="Q20" s="628"/>
      <c r="R20" s="628"/>
      <c r="S20" s="628"/>
      <c r="T20" s="628"/>
      <c r="U20" s="628"/>
      <c r="V20" s="629"/>
      <c r="W20" s="629"/>
      <c r="X20" s="629"/>
      <c r="Y20" s="629"/>
      <c r="Z20" s="629"/>
      <c r="AA20" s="629"/>
      <c r="AB20" s="629"/>
      <c r="AC20" s="625" t="s">
        <v>160</v>
      </c>
    </row>
    <row r="21" spans="2:29" ht="18.75" customHeight="1">
      <c r="B21" s="1340"/>
      <c r="C21" s="1275"/>
      <c r="D21" s="620"/>
      <c r="E21" s="631" t="s">
        <v>165</v>
      </c>
      <c r="F21" s="632" t="s">
        <v>158</v>
      </c>
      <c r="G21" s="683"/>
      <c r="H21" s="633"/>
      <c r="I21" s="633"/>
      <c r="J21" s="633"/>
      <c r="K21" s="633"/>
      <c r="L21" s="633"/>
      <c r="M21" s="633"/>
      <c r="N21" s="633"/>
      <c r="O21" s="633"/>
      <c r="P21" s="633"/>
      <c r="Q21" s="633"/>
      <c r="R21" s="633"/>
      <c r="S21" s="633"/>
      <c r="T21" s="633"/>
      <c r="U21" s="633"/>
      <c r="V21" s="634"/>
      <c r="W21" s="634"/>
      <c r="X21" s="634"/>
      <c r="Y21" s="634"/>
      <c r="Z21" s="634"/>
      <c r="AA21" s="634"/>
      <c r="AB21" s="634"/>
      <c r="AC21" s="635">
        <f>SUM(H21:AB21)</f>
        <v>0</v>
      </c>
    </row>
    <row r="22" spans="2:29" ht="18.75" customHeight="1">
      <c r="B22" s="1340"/>
      <c r="C22" s="1275"/>
      <c r="D22" s="620"/>
      <c r="E22" s="636" t="s">
        <v>159</v>
      </c>
      <c r="F22" s="637" t="s">
        <v>166</v>
      </c>
      <c r="G22" s="684"/>
      <c r="H22" s="638"/>
      <c r="I22" s="638"/>
      <c r="J22" s="638"/>
      <c r="K22" s="638"/>
      <c r="L22" s="638"/>
      <c r="M22" s="638"/>
      <c r="N22" s="638"/>
      <c r="O22" s="638"/>
      <c r="P22" s="638"/>
      <c r="Q22" s="638"/>
      <c r="R22" s="638"/>
      <c r="S22" s="638"/>
      <c r="T22" s="638"/>
      <c r="U22" s="638"/>
      <c r="V22" s="639"/>
      <c r="W22" s="639"/>
      <c r="X22" s="639"/>
      <c r="Y22" s="639"/>
      <c r="Z22" s="639"/>
      <c r="AA22" s="639"/>
      <c r="AB22" s="639"/>
      <c r="AC22" s="625" t="s">
        <v>160</v>
      </c>
    </row>
    <row r="23" spans="2:29" ht="18.75" customHeight="1">
      <c r="B23" s="1340"/>
      <c r="C23" s="1275"/>
      <c r="D23" s="620"/>
      <c r="E23" s="626" t="s">
        <v>161</v>
      </c>
      <c r="F23" s="627" t="s">
        <v>162</v>
      </c>
      <c r="G23" s="682"/>
      <c r="H23" s="628"/>
      <c r="I23" s="628"/>
      <c r="J23" s="628"/>
      <c r="K23" s="628"/>
      <c r="L23" s="628"/>
      <c r="M23" s="628"/>
      <c r="N23" s="628"/>
      <c r="O23" s="628"/>
      <c r="P23" s="628"/>
      <c r="Q23" s="628"/>
      <c r="R23" s="628"/>
      <c r="S23" s="628"/>
      <c r="T23" s="628"/>
      <c r="U23" s="628"/>
      <c r="V23" s="629"/>
      <c r="W23" s="629"/>
      <c r="X23" s="629"/>
      <c r="Y23" s="629"/>
      <c r="Z23" s="629"/>
      <c r="AA23" s="629"/>
      <c r="AB23" s="629"/>
      <c r="AC23" s="630">
        <f>SUM(H23:AB23)</f>
        <v>0</v>
      </c>
    </row>
    <row r="24" spans="2:29" ht="18.75" customHeight="1">
      <c r="B24" s="1340"/>
      <c r="C24" s="1275"/>
      <c r="D24" s="620"/>
      <c r="E24" s="626" t="s">
        <v>163</v>
      </c>
      <c r="F24" s="627" t="s">
        <v>164</v>
      </c>
      <c r="G24" s="682"/>
      <c r="H24" s="628"/>
      <c r="I24" s="628"/>
      <c r="J24" s="628"/>
      <c r="K24" s="628"/>
      <c r="L24" s="628"/>
      <c r="M24" s="628"/>
      <c r="N24" s="628"/>
      <c r="O24" s="628"/>
      <c r="P24" s="628"/>
      <c r="Q24" s="628"/>
      <c r="R24" s="628"/>
      <c r="S24" s="628"/>
      <c r="T24" s="628"/>
      <c r="U24" s="628"/>
      <c r="V24" s="629"/>
      <c r="W24" s="629"/>
      <c r="X24" s="629"/>
      <c r="Y24" s="629"/>
      <c r="Z24" s="629"/>
      <c r="AA24" s="629"/>
      <c r="AB24" s="629"/>
      <c r="AC24" s="625" t="s">
        <v>160</v>
      </c>
    </row>
    <row r="25" spans="2:29" ht="18.75" customHeight="1">
      <c r="B25" s="1340"/>
      <c r="C25" s="1275"/>
      <c r="D25" s="620"/>
      <c r="E25" s="631" t="s">
        <v>165</v>
      </c>
      <c r="F25" s="632" t="s">
        <v>158</v>
      </c>
      <c r="G25" s="683"/>
      <c r="H25" s="633"/>
      <c r="I25" s="633"/>
      <c r="J25" s="633"/>
      <c r="K25" s="633"/>
      <c r="L25" s="633"/>
      <c r="M25" s="633"/>
      <c r="N25" s="633"/>
      <c r="O25" s="633"/>
      <c r="P25" s="633"/>
      <c r="Q25" s="633"/>
      <c r="R25" s="633"/>
      <c r="S25" s="633"/>
      <c r="T25" s="633"/>
      <c r="U25" s="633"/>
      <c r="V25" s="634"/>
      <c r="W25" s="634"/>
      <c r="X25" s="634"/>
      <c r="Y25" s="634"/>
      <c r="Z25" s="634"/>
      <c r="AA25" s="634"/>
      <c r="AB25" s="634"/>
      <c r="AC25" s="635">
        <f>SUM(H25:AB25)</f>
        <v>0</v>
      </c>
    </row>
    <row r="26" spans="2:29" ht="18.75" customHeight="1">
      <c r="B26" s="1340"/>
      <c r="C26" s="1275"/>
      <c r="D26" s="620"/>
      <c r="E26" s="636" t="s">
        <v>159</v>
      </c>
      <c r="F26" s="637" t="s">
        <v>166</v>
      </c>
      <c r="G26" s="684"/>
      <c r="H26" s="638"/>
      <c r="I26" s="638"/>
      <c r="J26" s="638"/>
      <c r="K26" s="638"/>
      <c r="L26" s="638"/>
      <c r="M26" s="638"/>
      <c r="N26" s="638"/>
      <c r="O26" s="638"/>
      <c r="P26" s="638"/>
      <c r="Q26" s="638"/>
      <c r="R26" s="638"/>
      <c r="S26" s="638"/>
      <c r="T26" s="638"/>
      <c r="U26" s="638"/>
      <c r="V26" s="639"/>
      <c r="W26" s="639"/>
      <c r="X26" s="639"/>
      <c r="Y26" s="639"/>
      <c r="Z26" s="639"/>
      <c r="AA26" s="639"/>
      <c r="AB26" s="639"/>
      <c r="AC26" s="625" t="s">
        <v>160</v>
      </c>
    </row>
    <row r="27" spans="2:29" ht="18.75" customHeight="1">
      <c r="B27" s="1340"/>
      <c r="C27" s="1275"/>
      <c r="D27" s="620"/>
      <c r="E27" s="626" t="s">
        <v>161</v>
      </c>
      <c r="F27" s="627" t="s">
        <v>162</v>
      </c>
      <c r="G27" s="682"/>
      <c r="H27" s="628"/>
      <c r="I27" s="628"/>
      <c r="J27" s="628"/>
      <c r="K27" s="628"/>
      <c r="L27" s="628"/>
      <c r="M27" s="628"/>
      <c r="N27" s="628"/>
      <c r="O27" s="628"/>
      <c r="P27" s="628"/>
      <c r="Q27" s="628"/>
      <c r="R27" s="628"/>
      <c r="S27" s="628"/>
      <c r="T27" s="628"/>
      <c r="U27" s="628"/>
      <c r="V27" s="629"/>
      <c r="W27" s="629"/>
      <c r="X27" s="629"/>
      <c r="Y27" s="629"/>
      <c r="Z27" s="629"/>
      <c r="AA27" s="629"/>
      <c r="AB27" s="629"/>
      <c r="AC27" s="630">
        <f>SUM(H27:AB27)</f>
        <v>0</v>
      </c>
    </row>
    <row r="28" spans="2:29" ht="18.75" customHeight="1">
      <c r="B28" s="1340"/>
      <c r="C28" s="1275"/>
      <c r="D28" s="620"/>
      <c r="E28" s="626" t="s">
        <v>163</v>
      </c>
      <c r="F28" s="627" t="s">
        <v>164</v>
      </c>
      <c r="G28" s="682"/>
      <c r="H28" s="628"/>
      <c r="I28" s="628"/>
      <c r="J28" s="628"/>
      <c r="K28" s="628"/>
      <c r="L28" s="628"/>
      <c r="M28" s="628"/>
      <c r="N28" s="628"/>
      <c r="O28" s="628"/>
      <c r="P28" s="628"/>
      <c r="Q28" s="628"/>
      <c r="R28" s="628"/>
      <c r="S28" s="628"/>
      <c r="T28" s="628"/>
      <c r="U28" s="628"/>
      <c r="V28" s="629"/>
      <c r="W28" s="629"/>
      <c r="X28" s="629"/>
      <c r="Y28" s="629"/>
      <c r="Z28" s="629"/>
      <c r="AA28" s="629"/>
      <c r="AB28" s="629"/>
      <c r="AC28" s="625" t="s">
        <v>160</v>
      </c>
    </row>
    <row r="29" spans="2:29" ht="18.75" customHeight="1">
      <c r="B29" s="1340"/>
      <c r="C29" s="1275"/>
      <c r="D29" s="620"/>
      <c r="E29" s="691" t="s">
        <v>165</v>
      </c>
      <c r="F29" s="692" t="s">
        <v>158</v>
      </c>
      <c r="G29" s="693"/>
      <c r="H29" s="694"/>
      <c r="I29" s="694"/>
      <c r="J29" s="694"/>
      <c r="K29" s="694"/>
      <c r="L29" s="694"/>
      <c r="M29" s="694"/>
      <c r="N29" s="694"/>
      <c r="O29" s="694"/>
      <c r="P29" s="694"/>
      <c r="Q29" s="694"/>
      <c r="R29" s="694"/>
      <c r="S29" s="694"/>
      <c r="T29" s="694"/>
      <c r="U29" s="694"/>
      <c r="V29" s="695"/>
      <c r="W29" s="695"/>
      <c r="X29" s="695"/>
      <c r="Y29" s="695"/>
      <c r="Z29" s="695"/>
      <c r="AA29" s="695"/>
      <c r="AB29" s="695"/>
      <c r="AC29" s="696">
        <f t="shared" ref="AC29:AC36" si="2">SUM(H29:AB29)</f>
        <v>0</v>
      </c>
    </row>
    <row r="30" spans="2:29" ht="18.75" customHeight="1">
      <c r="B30" s="1340"/>
      <c r="C30" s="1274" t="s">
        <v>418</v>
      </c>
      <c r="D30" s="593" t="s">
        <v>410</v>
      </c>
      <c r="E30" s="594"/>
      <c r="F30" s="595" t="s">
        <v>158</v>
      </c>
      <c r="G30" s="670"/>
      <c r="H30" s="690">
        <f t="shared" ref="H30:AB30" si="3">COUNT(H32:H36)</f>
        <v>0</v>
      </c>
      <c r="I30" s="690">
        <f t="shared" si="3"/>
        <v>0</v>
      </c>
      <c r="J30" s="690">
        <f t="shared" si="3"/>
        <v>0</v>
      </c>
      <c r="K30" s="690">
        <f t="shared" si="3"/>
        <v>0</v>
      </c>
      <c r="L30" s="690">
        <f t="shared" si="3"/>
        <v>0</v>
      </c>
      <c r="M30" s="690">
        <f t="shared" si="3"/>
        <v>0</v>
      </c>
      <c r="N30" s="690">
        <f t="shared" si="3"/>
        <v>0</v>
      </c>
      <c r="O30" s="690">
        <f t="shared" si="3"/>
        <v>0</v>
      </c>
      <c r="P30" s="690">
        <f t="shared" si="3"/>
        <v>0</v>
      </c>
      <c r="Q30" s="690">
        <f t="shared" si="3"/>
        <v>0</v>
      </c>
      <c r="R30" s="690">
        <f t="shared" si="3"/>
        <v>0</v>
      </c>
      <c r="S30" s="690">
        <f t="shared" si="3"/>
        <v>0</v>
      </c>
      <c r="T30" s="690">
        <f t="shared" si="3"/>
        <v>0</v>
      </c>
      <c r="U30" s="690">
        <f t="shared" si="3"/>
        <v>0</v>
      </c>
      <c r="V30" s="596">
        <f t="shared" si="3"/>
        <v>0</v>
      </c>
      <c r="W30" s="596">
        <f t="shared" si="3"/>
        <v>0</v>
      </c>
      <c r="X30" s="596">
        <f t="shared" si="3"/>
        <v>0</v>
      </c>
      <c r="Y30" s="596">
        <f t="shared" si="3"/>
        <v>0</v>
      </c>
      <c r="Z30" s="596">
        <f t="shared" si="3"/>
        <v>0</v>
      </c>
      <c r="AA30" s="596">
        <f t="shared" si="3"/>
        <v>0</v>
      </c>
      <c r="AB30" s="596">
        <f t="shared" si="3"/>
        <v>0</v>
      </c>
      <c r="AC30" s="596">
        <f>SUM(H30:AB30)</f>
        <v>0</v>
      </c>
    </row>
    <row r="31" spans="2:29" ht="18.75" customHeight="1">
      <c r="B31" s="1340"/>
      <c r="C31" s="1275"/>
      <c r="D31" s="577" t="s">
        <v>414</v>
      </c>
      <c r="E31" s="689"/>
      <c r="F31" s="585" t="s">
        <v>400</v>
      </c>
      <c r="G31" s="672"/>
      <c r="H31" s="597">
        <f>SUM(H32:H36)</f>
        <v>0</v>
      </c>
      <c r="I31" s="640">
        <f t="shared" ref="I31:AB31" si="4">SUM(I32:I36)</f>
        <v>0</v>
      </c>
      <c r="J31" s="640">
        <f t="shared" si="4"/>
        <v>0</v>
      </c>
      <c r="K31" s="640">
        <f t="shared" si="4"/>
        <v>0</v>
      </c>
      <c r="L31" s="640">
        <f t="shared" si="4"/>
        <v>0</v>
      </c>
      <c r="M31" s="640">
        <f t="shared" si="4"/>
        <v>0</v>
      </c>
      <c r="N31" s="640">
        <f t="shared" si="4"/>
        <v>0</v>
      </c>
      <c r="O31" s="640">
        <f t="shared" si="4"/>
        <v>0</v>
      </c>
      <c r="P31" s="640">
        <f t="shared" si="4"/>
        <v>0</v>
      </c>
      <c r="Q31" s="640">
        <f t="shared" si="4"/>
        <v>0</v>
      </c>
      <c r="R31" s="640">
        <f t="shared" si="4"/>
        <v>0</v>
      </c>
      <c r="S31" s="640">
        <f t="shared" si="4"/>
        <v>0</v>
      </c>
      <c r="T31" s="640">
        <f t="shared" si="4"/>
        <v>0</v>
      </c>
      <c r="U31" s="640">
        <f t="shared" si="4"/>
        <v>0</v>
      </c>
      <c r="V31" s="597">
        <f t="shared" si="4"/>
        <v>0</v>
      </c>
      <c r="W31" s="597">
        <f t="shared" si="4"/>
        <v>0</v>
      </c>
      <c r="X31" s="597">
        <f t="shared" si="4"/>
        <v>0</v>
      </c>
      <c r="Y31" s="597">
        <f t="shared" si="4"/>
        <v>0</v>
      </c>
      <c r="Z31" s="597">
        <f t="shared" si="4"/>
        <v>0</v>
      </c>
      <c r="AA31" s="597">
        <f t="shared" si="4"/>
        <v>0</v>
      </c>
      <c r="AB31" s="597">
        <f t="shared" si="4"/>
        <v>0</v>
      </c>
      <c r="AC31" s="597">
        <f>SUM(AC32:AC36)</f>
        <v>0</v>
      </c>
    </row>
    <row r="32" spans="2:29" ht="18.75" customHeight="1">
      <c r="B32" s="1340"/>
      <c r="C32" s="1275"/>
      <c r="D32" s="598"/>
      <c r="E32" s="641" t="s">
        <v>167</v>
      </c>
      <c r="F32" s="642" t="s">
        <v>158</v>
      </c>
      <c r="G32" s="685"/>
      <c r="H32" s="643"/>
      <c r="I32" s="643"/>
      <c r="J32" s="643"/>
      <c r="K32" s="643"/>
      <c r="L32" s="643"/>
      <c r="M32" s="643"/>
      <c r="N32" s="643"/>
      <c r="O32" s="643"/>
      <c r="P32" s="643"/>
      <c r="Q32" s="643"/>
      <c r="R32" s="643"/>
      <c r="S32" s="643"/>
      <c r="T32" s="643"/>
      <c r="U32" s="643"/>
      <c r="V32" s="644"/>
      <c r="W32" s="644"/>
      <c r="X32" s="644"/>
      <c r="Y32" s="644"/>
      <c r="Z32" s="644"/>
      <c r="AA32" s="644"/>
      <c r="AB32" s="644"/>
      <c r="AC32" s="645">
        <f t="shared" si="2"/>
        <v>0</v>
      </c>
    </row>
    <row r="33" spans="2:29" ht="18.75" customHeight="1">
      <c r="B33" s="1340"/>
      <c r="C33" s="1275"/>
      <c r="D33" s="598"/>
      <c r="E33" s="646" t="s">
        <v>168</v>
      </c>
      <c r="F33" s="647" t="s">
        <v>158</v>
      </c>
      <c r="G33" s="686"/>
      <c r="H33" s="648"/>
      <c r="I33" s="648"/>
      <c r="J33" s="648"/>
      <c r="K33" s="648"/>
      <c r="L33" s="648"/>
      <c r="M33" s="648"/>
      <c r="N33" s="648"/>
      <c r="O33" s="648"/>
      <c r="P33" s="648"/>
      <c r="Q33" s="648"/>
      <c r="R33" s="648"/>
      <c r="S33" s="648"/>
      <c r="T33" s="648"/>
      <c r="U33" s="648"/>
      <c r="V33" s="649"/>
      <c r="W33" s="649"/>
      <c r="X33" s="649"/>
      <c r="Y33" s="649"/>
      <c r="Z33" s="649"/>
      <c r="AA33" s="649"/>
      <c r="AB33" s="649"/>
      <c r="AC33" s="650">
        <f>SUM(H33:AB33)</f>
        <v>0</v>
      </c>
    </row>
    <row r="34" spans="2:29" ht="18.75" customHeight="1">
      <c r="B34" s="1340"/>
      <c r="C34" s="1275"/>
      <c r="D34" s="598"/>
      <c r="E34" s="646"/>
      <c r="F34" s="647" t="s">
        <v>158</v>
      </c>
      <c r="G34" s="686"/>
      <c r="H34" s="648"/>
      <c r="I34" s="648"/>
      <c r="J34" s="648"/>
      <c r="K34" s="648"/>
      <c r="L34" s="648"/>
      <c r="M34" s="648"/>
      <c r="N34" s="648"/>
      <c r="O34" s="648"/>
      <c r="P34" s="648"/>
      <c r="Q34" s="648"/>
      <c r="R34" s="648"/>
      <c r="S34" s="648"/>
      <c r="T34" s="648"/>
      <c r="U34" s="648"/>
      <c r="V34" s="649"/>
      <c r="W34" s="649"/>
      <c r="X34" s="649"/>
      <c r="Y34" s="649"/>
      <c r="Z34" s="649"/>
      <c r="AA34" s="649"/>
      <c r="AB34" s="649"/>
      <c r="AC34" s="650">
        <f t="shared" si="2"/>
        <v>0</v>
      </c>
    </row>
    <row r="35" spans="2:29" ht="18.75" customHeight="1">
      <c r="B35" s="1340"/>
      <c r="C35" s="1275"/>
      <c r="D35" s="598"/>
      <c r="E35" s="646"/>
      <c r="F35" s="647" t="s">
        <v>158</v>
      </c>
      <c r="G35" s="686"/>
      <c r="H35" s="648"/>
      <c r="I35" s="648"/>
      <c r="J35" s="648"/>
      <c r="K35" s="648"/>
      <c r="L35" s="648"/>
      <c r="M35" s="648"/>
      <c r="N35" s="648"/>
      <c r="O35" s="648"/>
      <c r="P35" s="648"/>
      <c r="Q35" s="648"/>
      <c r="R35" s="648"/>
      <c r="S35" s="648"/>
      <c r="T35" s="648"/>
      <c r="U35" s="648"/>
      <c r="V35" s="649"/>
      <c r="W35" s="649"/>
      <c r="X35" s="649"/>
      <c r="Y35" s="649"/>
      <c r="Z35" s="649"/>
      <c r="AA35" s="649"/>
      <c r="AB35" s="649"/>
      <c r="AC35" s="650">
        <f t="shared" si="2"/>
        <v>0</v>
      </c>
    </row>
    <row r="36" spans="2:29" ht="18.75" customHeight="1">
      <c r="B36" s="1340"/>
      <c r="C36" s="1338"/>
      <c r="D36" s="607"/>
      <c r="E36" s="697"/>
      <c r="F36" s="651" t="s">
        <v>158</v>
      </c>
      <c r="G36" s="698"/>
      <c r="H36" s="652"/>
      <c r="I36" s="652"/>
      <c r="J36" s="652"/>
      <c r="K36" s="652"/>
      <c r="L36" s="652"/>
      <c r="M36" s="652"/>
      <c r="N36" s="652"/>
      <c r="O36" s="652"/>
      <c r="P36" s="652"/>
      <c r="Q36" s="652"/>
      <c r="R36" s="652"/>
      <c r="S36" s="652"/>
      <c r="T36" s="652"/>
      <c r="U36" s="652"/>
      <c r="V36" s="653"/>
      <c r="W36" s="653"/>
      <c r="X36" s="653"/>
      <c r="Y36" s="653"/>
      <c r="Z36" s="653"/>
      <c r="AA36" s="653"/>
      <c r="AB36" s="653"/>
      <c r="AC36" s="654">
        <f t="shared" si="2"/>
        <v>0</v>
      </c>
    </row>
    <row r="37" spans="2:29" ht="18.75" customHeight="1">
      <c r="B37" s="1341"/>
      <c r="C37" s="688" t="s">
        <v>416</v>
      </c>
      <c r="D37" s="664"/>
      <c r="E37" s="664"/>
      <c r="F37" s="584" t="s">
        <v>158</v>
      </c>
      <c r="G37" s="687"/>
      <c r="H37" s="663">
        <f t="shared" ref="H37:AB37" si="5">SUM(H17,H31)</f>
        <v>0</v>
      </c>
      <c r="I37" s="663">
        <f t="shared" si="5"/>
        <v>0</v>
      </c>
      <c r="J37" s="663">
        <f t="shared" si="5"/>
        <v>0</v>
      </c>
      <c r="K37" s="663">
        <f t="shared" si="5"/>
        <v>0</v>
      </c>
      <c r="L37" s="663">
        <f t="shared" si="5"/>
        <v>0</v>
      </c>
      <c r="M37" s="663">
        <f t="shared" si="5"/>
        <v>0</v>
      </c>
      <c r="N37" s="663">
        <f t="shared" si="5"/>
        <v>0</v>
      </c>
      <c r="O37" s="663">
        <f t="shared" si="5"/>
        <v>0</v>
      </c>
      <c r="P37" s="663">
        <f t="shared" si="5"/>
        <v>0</v>
      </c>
      <c r="Q37" s="663">
        <f t="shared" si="5"/>
        <v>0</v>
      </c>
      <c r="R37" s="663">
        <f t="shared" si="5"/>
        <v>0</v>
      </c>
      <c r="S37" s="663">
        <f t="shared" si="5"/>
        <v>0</v>
      </c>
      <c r="T37" s="663">
        <f t="shared" si="5"/>
        <v>0</v>
      </c>
      <c r="U37" s="663">
        <f t="shared" si="5"/>
        <v>0</v>
      </c>
      <c r="V37" s="611">
        <f t="shared" si="5"/>
        <v>0</v>
      </c>
      <c r="W37" s="611">
        <f t="shared" si="5"/>
        <v>0</v>
      </c>
      <c r="X37" s="611">
        <f t="shared" si="5"/>
        <v>0</v>
      </c>
      <c r="Y37" s="611">
        <f t="shared" si="5"/>
        <v>0</v>
      </c>
      <c r="Z37" s="611">
        <f t="shared" si="5"/>
        <v>0</v>
      </c>
      <c r="AA37" s="611">
        <f t="shared" si="5"/>
        <v>0</v>
      </c>
      <c r="AB37" s="611">
        <f t="shared" si="5"/>
        <v>0</v>
      </c>
      <c r="AC37" s="611">
        <f>SUM(G37:AB37)</f>
        <v>0</v>
      </c>
    </row>
    <row r="38" spans="2:29" ht="15" customHeight="1" thickBot="1">
      <c r="B38" s="1346" t="s">
        <v>415</v>
      </c>
      <c r="C38" s="1347"/>
      <c r="D38" s="1347"/>
      <c r="E38" s="1348"/>
      <c r="F38" s="584" t="s">
        <v>158</v>
      </c>
      <c r="G38" s="611">
        <f>SUM(G9,G37)</f>
        <v>0</v>
      </c>
      <c r="H38" s="663">
        <f t="shared" ref="H38:AB38" si="6">SUM(H9,H37)</f>
        <v>0</v>
      </c>
      <c r="I38" s="663">
        <f t="shared" si="6"/>
        <v>0</v>
      </c>
      <c r="J38" s="663">
        <f t="shared" si="6"/>
        <v>0</v>
      </c>
      <c r="K38" s="663">
        <f t="shared" si="6"/>
        <v>0</v>
      </c>
      <c r="L38" s="663">
        <f t="shared" si="6"/>
        <v>0</v>
      </c>
      <c r="M38" s="663">
        <f t="shared" si="6"/>
        <v>0</v>
      </c>
      <c r="N38" s="663">
        <f t="shared" si="6"/>
        <v>0</v>
      </c>
      <c r="O38" s="663">
        <f t="shared" si="6"/>
        <v>0</v>
      </c>
      <c r="P38" s="663">
        <f t="shared" si="6"/>
        <v>0</v>
      </c>
      <c r="Q38" s="663">
        <f t="shared" si="6"/>
        <v>0</v>
      </c>
      <c r="R38" s="663">
        <f t="shared" si="6"/>
        <v>0</v>
      </c>
      <c r="S38" s="663">
        <f t="shared" si="6"/>
        <v>0</v>
      </c>
      <c r="T38" s="663">
        <f t="shared" si="6"/>
        <v>0</v>
      </c>
      <c r="U38" s="663">
        <f t="shared" si="6"/>
        <v>0</v>
      </c>
      <c r="V38" s="611">
        <f t="shared" si="6"/>
        <v>0</v>
      </c>
      <c r="W38" s="611">
        <f t="shared" si="6"/>
        <v>0</v>
      </c>
      <c r="X38" s="611">
        <f t="shared" si="6"/>
        <v>0</v>
      </c>
      <c r="Y38" s="611">
        <f t="shared" si="6"/>
        <v>0</v>
      </c>
      <c r="Z38" s="611">
        <f t="shared" si="6"/>
        <v>0</v>
      </c>
      <c r="AA38" s="611">
        <f t="shared" si="6"/>
        <v>0</v>
      </c>
      <c r="AB38" s="611">
        <f t="shared" si="6"/>
        <v>0</v>
      </c>
      <c r="AC38" s="611">
        <f>SUM(G38:AB38)</f>
        <v>0</v>
      </c>
    </row>
    <row r="39" spans="2:29" ht="15" customHeight="1">
      <c r="B39" s="1342" t="s">
        <v>411</v>
      </c>
      <c r="C39" s="1343"/>
      <c r="D39" s="665"/>
      <c r="E39" s="666"/>
      <c r="F39" s="655" t="s">
        <v>397</v>
      </c>
      <c r="G39" s="656">
        <f>SUM(G8,G30)</f>
        <v>0</v>
      </c>
      <c r="H39" s="656">
        <f>SUM(H8,H30)</f>
        <v>0</v>
      </c>
      <c r="I39" s="656">
        <f t="shared" ref="I39:AB39" si="7">SUM(I8,I30)</f>
        <v>0</v>
      </c>
      <c r="J39" s="656">
        <f t="shared" si="7"/>
        <v>0</v>
      </c>
      <c r="K39" s="656">
        <f t="shared" si="7"/>
        <v>0</v>
      </c>
      <c r="L39" s="656">
        <f t="shared" si="7"/>
        <v>0</v>
      </c>
      <c r="M39" s="656">
        <f t="shared" si="7"/>
        <v>0</v>
      </c>
      <c r="N39" s="656">
        <f t="shared" si="7"/>
        <v>0</v>
      </c>
      <c r="O39" s="656">
        <f t="shared" si="7"/>
        <v>0</v>
      </c>
      <c r="P39" s="656">
        <f t="shared" si="7"/>
        <v>0</v>
      </c>
      <c r="Q39" s="656">
        <f t="shared" si="7"/>
        <v>0</v>
      </c>
      <c r="R39" s="656">
        <f t="shared" si="7"/>
        <v>0</v>
      </c>
      <c r="S39" s="656">
        <f t="shared" si="7"/>
        <v>0</v>
      </c>
      <c r="T39" s="656">
        <f t="shared" si="7"/>
        <v>0</v>
      </c>
      <c r="U39" s="656">
        <f t="shared" si="7"/>
        <v>0</v>
      </c>
      <c r="V39" s="656">
        <f t="shared" si="7"/>
        <v>0</v>
      </c>
      <c r="W39" s="656">
        <f t="shared" si="7"/>
        <v>0</v>
      </c>
      <c r="X39" s="656">
        <f t="shared" si="7"/>
        <v>0</v>
      </c>
      <c r="Y39" s="656">
        <f t="shared" si="7"/>
        <v>0</v>
      </c>
      <c r="Z39" s="656">
        <f t="shared" si="7"/>
        <v>0</v>
      </c>
      <c r="AA39" s="656">
        <f t="shared" si="7"/>
        <v>0</v>
      </c>
      <c r="AB39" s="656">
        <f t="shared" si="7"/>
        <v>0</v>
      </c>
      <c r="AC39" s="657">
        <f>SUM(G39:AB39)</f>
        <v>0</v>
      </c>
    </row>
    <row r="40" spans="2:29" ht="15" customHeight="1" thickBot="1">
      <c r="B40" s="1344" t="s">
        <v>503</v>
      </c>
      <c r="C40" s="1345"/>
      <c r="D40" s="667"/>
      <c r="E40" s="668"/>
      <c r="F40" s="658" t="s">
        <v>401</v>
      </c>
      <c r="G40" s="659"/>
      <c r="H40" s="660">
        <f t="shared" ref="H40:AB40" si="8">H16</f>
        <v>0</v>
      </c>
      <c r="I40" s="660">
        <f t="shared" si="8"/>
        <v>0</v>
      </c>
      <c r="J40" s="660">
        <f t="shared" si="8"/>
        <v>0</v>
      </c>
      <c r="K40" s="660">
        <f t="shared" si="8"/>
        <v>0</v>
      </c>
      <c r="L40" s="660">
        <f t="shared" si="8"/>
        <v>0</v>
      </c>
      <c r="M40" s="660">
        <f t="shared" si="8"/>
        <v>0</v>
      </c>
      <c r="N40" s="660">
        <f t="shared" si="8"/>
        <v>0</v>
      </c>
      <c r="O40" s="660">
        <f t="shared" si="8"/>
        <v>0</v>
      </c>
      <c r="P40" s="660">
        <f t="shared" si="8"/>
        <v>0</v>
      </c>
      <c r="Q40" s="660">
        <f t="shared" si="8"/>
        <v>0</v>
      </c>
      <c r="R40" s="660">
        <f t="shared" si="8"/>
        <v>0</v>
      </c>
      <c r="S40" s="660">
        <f t="shared" si="8"/>
        <v>0</v>
      </c>
      <c r="T40" s="660">
        <f t="shared" si="8"/>
        <v>0</v>
      </c>
      <c r="U40" s="660">
        <f t="shared" si="8"/>
        <v>0</v>
      </c>
      <c r="V40" s="660">
        <f t="shared" si="8"/>
        <v>0</v>
      </c>
      <c r="W40" s="660">
        <f t="shared" si="8"/>
        <v>0</v>
      </c>
      <c r="X40" s="660">
        <f t="shared" si="8"/>
        <v>0</v>
      </c>
      <c r="Y40" s="660">
        <f t="shared" si="8"/>
        <v>0</v>
      </c>
      <c r="Z40" s="660">
        <f t="shared" si="8"/>
        <v>0</v>
      </c>
      <c r="AA40" s="660">
        <f t="shared" si="8"/>
        <v>0</v>
      </c>
      <c r="AB40" s="660">
        <f t="shared" si="8"/>
        <v>0</v>
      </c>
      <c r="AC40" s="661">
        <f t="shared" ref="AC40" si="9">SUM(G40:AB40)</f>
        <v>0</v>
      </c>
    </row>
    <row r="41" spans="2:29" ht="15" customHeight="1">
      <c r="B41" s="577" t="s">
        <v>169</v>
      </c>
      <c r="D41" s="577"/>
      <c r="N41" s="662"/>
    </row>
    <row r="42" spans="2:29" ht="15" customHeight="1">
      <c r="B42" s="470" t="s">
        <v>426</v>
      </c>
    </row>
    <row r="43" spans="2:29">
      <c r="B43" s="470" t="s">
        <v>427</v>
      </c>
    </row>
  </sheetData>
  <mergeCells count="13">
    <mergeCell ref="AC5:AC7"/>
    <mergeCell ref="C30:C36"/>
    <mergeCell ref="B16:B37"/>
    <mergeCell ref="B39:C39"/>
    <mergeCell ref="B40:C40"/>
    <mergeCell ref="B38:E38"/>
    <mergeCell ref="G5:G7"/>
    <mergeCell ref="B5:C7"/>
    <mergeCell ref="C8:C15"/>
    <mergeCell ref="C16:C29"/>
    <mergeCell ref="D9:E9"/>
    <mergeCell ref="B8:B15"/>
    <mergeCell ref="F5:F7"/>
  </mergeCells>
  <phoneticPr fontId="3"/>
  <pageMargins left="0.70866141732283472" right="0.70866141732283472" top="0.74803149606299213" bottom="0.74803149606299213" header="0.31496062992125984" footer="0.31496062992125984"/>
  <colBreaks count="1" manualBreakCount="1">
    <brk id="30" max="1048575"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I28"/>
  <sheetViews>
    <sheetView showGridLines="0" view="pageBreakPreview" zoomScaleNormal="85" zoomScaleSheetLayoutView="100" workbookViewId="0">
      <selection activeCell="B25" sqref="B25"/>
    </sheetView>
  </sheetViews>
  <sheetFormatPr defaultColWidth="7.75" defaultRowHeight="17.100000000000001" customHeight="1"/>
  <cols>
    <col min="1" max="1" width="2.625" style="515" customWidth="1"/>
    <col min="2" max="2" width="11.125" style="515" customWidth="1"/>
    <col min="3" max="3" width="7" style="515" bestFit="1" customWidth="1"/>
    <col min="4" max="4" width="13" style="515" bestFit="1" customWidth="1"/>
    <col min="5" max="5" width="24.875" style="515" customWidth="1"/>
    <col min="6" max="6" width="11.125" style="516" customWidth="1"/>
    <col min="7" max="7" width="18.625" style="515" customWidth="1"/>
    <col min="8" max="8" width="44.375" style="515" customWidth="1"/>
    <col min="9" max="9" width="6" style="515" customWidth="1"/>
    <col min="10" max="16384" width="7.75" style="515"/>
  </cols>
  <sheetData>
    <row r="2" spans="2:9" ht="21.6" customHeight="1">
      <c r="G2" s="458"/>
      <c r="H2" s="517" t="s">
        <v>510</v>
      </c>
    </row>
    <row r="3" spans="2:9" ht="27.75" customHeight="1">
      <c r="B3" s="1363" t="s">
        <v>210</v>
      </c>
      <c r="C3" s="1363"/>
      <c r="D3" s="1363"/>
      <c r="E3" s="1363"/>
      <c r="F3" s="1363"/>
      <c r="G3" s="1363"/>
      <c r="I3" s="518"/>
    </row>
    <row r="5" spans="2:9" ht="20.100000000000001" customHeight="1">
      <c r="B5" s="1368" t="s">
        <v>207</v>
      </c>
      <c r="C5" s="1369"/>
      <c r="D5" s="1368" t="s">
        <v>206</v>
      </c>
      <c r="E5" s="1369"/>
      <c r="F5" s="519" t="s">
        <v>205</v>
      </c>
      <c r="G5" s="519" t="s">
        <v>204</v>
      </c>
      <c r="H5" s="519" t="s">
        <v>292</v>
      </c>
    </row>
    <row r="6" spans="2:9" ht="16.5" customHeight="1">
      <c r="B6" s="1364" t="s">
        <v>203</v>
      </c>
      <c r="C6" s="1365"/>
      <c r="D6" s="520" t="s">
        <v>197</v>
      </c>
      <c r="E6" s="521" t="s">
        <v>196</v>
      </c>
      <c r="F6" s="522" t="s">
        <v>202</v>
      </c>
      <c r="G6" s="523"/>
      <c r="H6" s="523"/>
    </row>
    <row r="7" spans="2:9" ht="16.5" customHeight="1">
      <c r="B7" s="1366"/>
      <c r="C7" s="1367"/>
      <c r="D7" s="524"/>
      <c r="E7" s="521" t="s">
        <v>195</v>
      </c>
      <c r="F7" s="522" t="s">
        <v>202</v>
      </c>
      <c r="G7" s="523"/>
      <c r="H7" s="523"/>
    </row>
    <row r="8" spans="2:9" ht="16.5" customHeight="1">
      <c r="B8" s="1366"/>
      <c r="C8" s="1367"/>
      <c r="D8" s="524"/>
      <c r="E8" s="521" t="s">
        <v>194</v>
      </c>
      <c r="F8" s="522" t="s">
        <v>202</v>
      </c>
      <c r="G8" s="523"/>
      <c r="H8" s="523"/>
    </row>
    <row r="9" spans="2:9" ht="16.5" customHeight="1">
      <c r="B9" s="1366"/>
      <c r="C9" s="1367"/>
      <c r="D9" s="524"/>
      <c r="E9" s="521" t="s">
        <v>293</v>
      </c>
      <c r="F9" s="522" t="s">
        <v>362</v>
      </c>
      <c r="G9" s="523"/>
      <c r="H9" s="523"/>
    </row>
    <row r="10" spans="2:9" ht="16.5" customHeight="1">
      <c r="B10" s="1366"/>
      <c r="C10" s="1367"/>
      <c r="D10" s="524"/>
      <c r="E10" s="521" t="s">
        <v>193</v>
      </c>
      <c r="F10" s="522" t="s">
        <v>201</v>
      </c>
      <c r="G10" s="523"/>
      <c r="H10" s="523"/>
    </row>
    <row r="11" spans="2:9" ht="16.5" customHeight="1">
      <c r="B11" s="1366"/>
      <c r="C11" s="1367"/>
      <c r="D11" s="520" t="s">
        <v>190</v>
      </c>
      <c r="E11" s="521" t="s">
        <v>192</v>
      </c>
      <c r="F11" s="522" t="s">
        <v>200</v>
      </c>
      <c r="G11" s="523"/>
    </row>
    <row r="12" spans="2:9" ht="16.5" customHeight="1">
      <c r="B12" s="1366"/>
      <c r="C12" s="1367"/>
      <c r="D12" s="525"/>
      <c r="E12" s="521" t="s">
        <v>189</v>
      </c>
      <c r="F12" s="522" t="s">
        <v>200</v>
      </c>
      <c r="G12" s="523"/>
    </row>
    <row r="13" spans="2:9" ht="16.5" customHeight="1">
      <c r="B13" s="1370" t="s">
        <v>199</v>
      </c>
      <c r="C13" s="1378" t="s">
        <v>198</v>
      </c>
      <c r="D13" s="520" t="s">
        <v>197</v>
      </c>
      <c r="E13" s="521" t="s">
        <v>196</v>
      </c>
      <c r="F13" s="522" t="s">
        <v>363</v>
      </c>
      <c r="G13" s="527">
        <f>ROUND(G6/1000*'様式第7号-3-1（排出係数）'!E8,0)</f>
        <v>0</v>
      </c>
    </row>
    <row r="14" spans="2:9" ht="16.5" customHeight="1">
      <c r="B14" s="1371"/>
      <c r="C14" s="1379"/>
      <c r="D14" s="524"/>
      <c r="E14" s="521" t="s">
        <v>195</v>
      </c>
      <c r="F14" s="522" t="s">
        <v>363</v>
      </c>
      <c r="G14" s="527">
        <f>ROUND(G7/1000*'様式第7号-3-1（排出係数）'!E6,0)</f>
        <v>0</v>
      </c>
    </row>
    <row r="15" spans="2:9" ht="16.5" customHeight="1">
      <c r="B15" s="1371"/>
      <c r="C15" s="1379"/>
      <c r="D15" s="524"/>
      <c r="E15" s="521" t="s">
        <v>194</v>
      </c>
      <c r="F15" s="522" t="s">
        <v>363</v>
      </c>
      <c r="G15" s="527">
        <f>ROUND(G8/1000*'様式第7号-3-1（排出係数）'!E9,0)</f>
        <v>0</v>
      </c>
    </row>
    <row r="16" spans="2:9" ht="16.5" customHeight="1">
      <c r="B16" s="1371"/>
      <c r="C16" s="1379"/>
      <c r="D16" s="524"/>
      <c r="E16" s="521" t="s">
        <v>293</v>
      </c>
      <c r="F16" s="522" t="s">
        <v>363</v>
      </c>
      <c r="G16" s="527">
        <f>ROUND(G9/1000*'様式第7号-3-1（排出係数）'!E11,0)</f>
        <v>0</v>
      </c>
    </row>
    <row r="17" spans="2:8" ht="16.5" customHeight="1">
      <c r="B17" s="1371"/>
      <c r="C17" s="1379"/>
      <c r="D17" s="524"/>
      <c r="E17" s="521" t="s">
        <v>193</v>
      </c>
      <c r="F17" s="522" t="s">
        <v>363</v>
      </c>
      <c r="G17" s="527">
        <f>ROUND(G10*'様式第7号-3-1（排出係数）'!E5,0)</f>
        <v>0</v>
      </c>
    </row>
    <row r="18" spans="2:8" ht="16.5" customHeight="1">
      <c r="B18" s="1371"/>
      <c r="C18" s="1379"/>
      <c r="D18" s="521" t="s">
        <v>190</v>
      </c>
      <c r="E18" s="521" t="s">
        <v>192</v>
      </c>
      <c r="F18" s="522" t="s">
        <v>363</v>
      </c>
      <c r="G18" s="527">
        <f>ROUND(G11*'様式第7号-3-1（排出係数）'!E4,0)</f>
        <v>0</v>
      </c>
    </row>
    <row r="19" spans="2:8" ht="16.5" customHeight="1">
      <c r="B19" s="1371"/>
      <c r="C19" s="1380"/>
      <c r="D19" s="1373" t="s">
        <v>188</v>
      </c>
      <c r="E19" s="1375"/>
      <c r="F19" s="522" t="s">
        <v>363</v>
      </c>
      <c r="G19" s="527">
        <f>SUM(G13:G18)</f>
        <v>0</v>
      </c>
    </row>
    <row r="20" spans="2:8" ht="16.5" customHeight="1">
      <c r="B20" s="1371"/>
      <c r="C20" s="1378" t="s">
        <v>191</v>
      </c>
      <c r="D20" s="521" t="s">
        <v>190</v>
      </c>
      <c r="E20" s="521" t="s">
        <v>189</v>
      </c>
      <c r="F20" s="522" t="s">
        <v>363</v>
      </c>
      <c r="G20" s="527">
        <f>ROUND(G12*'様式第7号-3-1（排出係数）'!E4,0)</f>
        <v>0</v>
      </c>
    </row>
    <row r="21" spans="2:8" ht="16.5" customHeight="1">
      <c r="B21" s="1371"/>
      <c r="C21" s="1379"/>
      <c r="D21" s="1376" t="s">
        <v>188</v>
      </c>
      <c r="E21" s="1377"/>
      <c r="F21" s="526" t="s">
        <v>363</v>
      </c>
      <c r="G21" s="528">
        <f>SUM(G20:G20)</f>
        <v>0</v>
      </c>
    </row>
    <row r="22" spans="2:8" ht="16.5" customHeight="1">
      <c r="B22" s="1372"/>
      <c r="C22" s="1373" t="s">
        <v>187</v>
      </c>
      <c r="D22" s="1374"/>
      <c r="E22" s="1375"/>
      <c r="F22" s="522" t="s">
        <v>363</v>
      </c>
      <c r="G22" s="527">
        <f>G19-G21</f>
        <v>0</v>
      </c>
    </row>
    <row r="23" spans="2:8" ht="16.5" customHeight="1">
      <c r="B23" s="583"/>
      <c r="C23" s="582"/>
      <c r="D23" s="582"/>
      <c r="E23" s="581"/>
      <c r="F23" s="522" t="s">
        <v>406</v>
      </c>
      <c r="G23" s="527">
        <f>G22/33527</f>
        <v>0</v>
      </c>
    </row>
    <row r="24" spans="2:8" ht="21" customHeight="1">
      <c r="B24" s="1362" t="s">
        <v>600</v>
      </c>
      <c r="C24" s="1362"/>
      <c r="D24" s="1362"/>
      <c r="E24" s="1362"/>
      <c r="F24" s="1362"/>
      <c r="G24" s="1362"/>
      <c r="H24" s="1362"/>
    </row>
    <row r="25" spans="2:8" ht="21" customHeight="1">
      <c r="B25" s="515" t="s">
        <v>497</v>
      </c>
    </row>
    <row r="26" spans="2:8" ht="21" customHeight="1">
      <c r="B26" s="515" t="s">
        <v>498</v>
      </c>
    </row>
    <row r="27" spans="2:8" ht="21" customHeight="1">
      <c r="B27" s="515" t="s">
        <v>499</v>
      </c>
    </row>
    <row r="28" spans="2:8" ht="21" customHeight="1"/>
  </sheetData>
  <mergeCells count="11">
    <mergeCell ref="B24:H24"/>
    <mergeCell ref="B3:G3"/>
    <mergeCell ref="B6:C12"/>
    <mergeCell ref="B5:C5"/>
    <mergeCell ref="D5:E5"/>
    <mergeCell ref="B13:B22"/>
    <mergeCell ref="C22:E22"/>
    <mergeCell ref="D21:E21"/>
    <mergeCell ref="C13:C19"/>
    <mergeCell ref="C20:C21"/>
    <mergeCell ref="D19:E19"/>
  </mergeCells>
  <phoneticPr fontId="3"/>
  <printOptions horizontalCentered="1" verticalCentered="1"/>
  <pageMargins left="0.70866141732283472" right="0.70866141732283472" top="0.74803149606299213" bottom="0.74803149606299213" header="0.31496062992125984" footer="0.31496062992125984"/>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E13"/>
  <sheetViews>
    <sheetView showGridLines="0" view="pageBreakPreview" zoomScaleNormal="100" zoomScaleSheetLayoutView="100" workbookViewId="0">
      <selection activeCell="F15" sqref="F15"/>
    </sheetView>
  </sheetViews>
  <sheetFormatPr defaultColWidth="9" defaultRowHeight="15" customHeight="1"/>
  <cols>
    <col min="1" max="1" width="3.75" style="509" customWidth="1"/>
    <col min="2" max="2" width="16" style="509" customWidth="1"/>
    <col min="3" max="3" width="36.125" style="509" bestFit="1" customWidth="1"/>
    <col min="4" max="4" width="13.875" style="509" customWidth="1"/>
    <col min="5" max="5" width="10.75" style="509" customWidth="1"/>
    <col min="6" max="16384" width="9" style="509"/>
  </cols>
  <sheetData>
    <row r="2" spans="2:5" ht="15" customHeight="1">
      <c r="E2" s="458" t="s">
        <v>511</v>
      </c>
    </row>
    <row r="3" spans="2:5" ht="15" customHeight="1">
      <c r="B3" s="510" t="s">
        <v>206</v>
      </c>
      <c r="C3" s="510" t="s">
        <v>206</v>
      </c>
      <c r="D3" s="510" t="s">
        <v>205</v>
      </c>
      <c r="E3" s="510" t="s">
        <v>209</v>
      </c>
    </row>
    <row r="4" spans="2:5" ht="15" customHeight="1">
      <c r="B4" s="511" t="s">
        <v>405</v>
      </c>
      <c r="C4" s="512" t="s">
        <v>500</v>
      </c>
      <c r="D4" s="512" t="s">
        <v>516</v>
      </c>
      <c r="E4" s="512">
        <v>4.6000000000000001E-4</v>
      </c>
    </row>
    <row r="5" spans="2:5" ht="15" customHeight="1">
      <c r="B5" s="513"/>
      <c r="C5" s="512" t="s">
        <v>193</v>
      </c>
      <c r="D5" s="512" t="s">
        <v>517</v>
      </c>
      <c r="E5" s="957">
        <v>3.18</v>
      </c>
    </row>
    <row r="6" spans="2:5" ht="15" customHeight="1">
      <c r="B6" s="513"/>
      <c r="C6" s="512" t="s">
        <v>402</v>
      </c>
      <c r="D6" s="512" t="s">
        <v>518</v>
      </c>
      <c r="E6" s="957">
        <v>2.75</v>
      </c>
    </row>
    <row r="7" spans="2:5" ht="15" customHeight="1">
      <c r="B7" s="513"/>
      <c r="C7" s="512" t="s">
        <v>403</v>
      </c>
      <c r="D7" s="512" t="s">
        <v>518</v>
      </c>
      <c r="E7" s="957">
        <v>3.1</v>
      </c>
    </row>
    <row r="8" spans="2:5" ht="15" customHeight="1">
      <c r="B8" s="513"/>
      <c r="C8" s="512" t="s">
        <v>404</v>
      </c>
      <c r="D8" s="512" t="s">
        <v>518</v>
      </c>
      <c r="E8" s="956">
        <v>2.5</v>
      </c>
    </row>
    <row r="9" spans="2:5" ht="15" customHeight="1">
      <c r="B9" s="513"/>
      <c r="C9" s="512" t="s">
        <v>208</v>
      </c>
      <c r="D9" s="512" t="s">
        <v>518</v>
      </c>
      <c r="E9" s="958">
        <v>2.62</v>
      </c>
    </row>
    <row r="10" spans="2:5" ht="15" customHeight="1">
      <c r="B10" s="513"/>
      <c r="C10" s="512" t="s">
        <v>512</v>
      </c>
      <c r="D10" s="512" t="s">
        <v>519</v>
      </c>
      <c r="E10" s="959">
        <v>5.3199999999999997E-2</v>
      </c>
    </row>
    <row r="11" spans="2:5" ht="15" customHeight="1">
      <c r="B11" s="513"/>
      <c r="C11" s="512" t="s">
        <v>293</v>
      </c>
      <c r="D11" s="512" t="s">
        <v>517</v>
      </c>
      <c r="E11" s="957">
        <v>2.99</v>
      </c>
    </row>
    <row r="12" spans="2:5" ht="15" customHeight="1">
      <c r="B12" s="514"/>
      <c r="C12" s="512" t="s">
        <v>513</v>
      </c>
      <c r="D12" s="512" t="s">
        <v>520</v>
      </c>
      <c r="E12" s="957">
        <v>2.0499999999999998</v>
      </c>
    </row>
    <row r="13" spans="2:5" ht="15" customHeight="1">
      <c r="B13" s="1381" t="s">
        <v>521</v>
      </c>
      <c r="C13" s="1381"/>
      <c r="D13" s="1381"/>
      <c r="E13" s="1381"/>
    </row>
  </sheetData>
  <mergeCells count="1">
    <mergeCell ref="B13:E13"/>
  </mergeCells>
  <phoneticPr fontId="3"/>
  <pageMargins left="0.70866141732283472" right="0.70866141732283472" top="0.74803149606299213" bottom="0.74803149606299213" header="0.31496062992125984" footer="0.31496062992125984"/>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AK65"/>
  <sheetViews>
    <sheetView showGridLines="0" tabSelected="1" view="pageBreakPreview" zoomScaleNormal="55" zoomScaleSheetLayoutView="100" workbookViewId="0">
      <selection activeCell="Q2" sqref="Q2"/>
    </sheetView>
  </sheetViews>
  <sheetFormatPr defaultRowHeight="13.5"/>
  <cols>
    <col min="1" max="1" width="4.625" customWidth="1"/>
    <col min="2" max="3" width="14.375" customWidth="1"/>
    <col min="4" max="37" width="7.875" customWidth="1"/>
  </cols>
  <sheetData>
    <row r="2" spans="2:37">
      <c r="AK2" s="458" t="s">
        <v>514</v>
      </c>
    </row>
    <row r="3" spans="2:37">
      <c r="AK3" t="s">
        <v>277</v>
      </c>
    </row>
    <row r="4" spans="2:37" s="455" customFormat="1" ht="21" customHeight="1">
      <c r="B4" s="1259" t="s">
        <v>274</v>
      </c>
      <c r="C4" s="1412"/>
      <c r="D4" s="1415" t="s">
        <v>365</v>
      </c>
      <c r="E4" s="1418" t="s">
        <v>211</v>
      </c>
      <c r="F4" s="1409" t="s">
        <v>212</v>
      </c>
      <c r="G4" s="1400" t="s">
        <v>213</v>
      </c>
      <c r="H4" s="1400"/>
      <c r="I4" s="1400"/>
      <c r="J4" s="1400"/>
      <c r="K4" s="1400"/>
      <c r="L4" s="1400"/>
      <c r="M4" s="1400"/>
      <c r="N4" s="1400"/>
      <c r="O4" s="1400"/>
      <c r="P4" s="1400"/>
      <c r="Q4" s="1400"/>
      <c r="R4" s="1400"/>
      <c r="S4" s="1400"/>
      <c r="T4" s="1400"/>
      <c r="U4" s="1400"/>
      <c r="V4" s="1400"/>
      <c r="W4" s="1400"/>
      <c r="X4" s="1400"/>
      <c r="Y4" s="1400"/>
      <c r="Z4" s="1400"/>
      <c r="AA4" s="1400"/>
      <c r="AB4" s="1400"/>
      <c r="AC4" s="1400"/>
      <c r="AD4" s="1400"/>
      <c r="AE4" s="1400"/>
      <c r="AF4" s="1400"/>
      <c r="AG4" s="1400"/>
      <c r="AH4" s="1400"/>
      <c r="AI4" s="1400"/>
      <c r="AJ4" s="1401"/>
      <c r="AK4" s="1385" t="s">
        <v>44</v>
      </c>
    </row>
    <row r="5" spans="2:37" s="455" customFormat="1" ht="30" customHeight="1">
      <c r="B5" s="1261"/>
      <c r="C5" s="1026"/>
      <c r="D5" s="1416"/>
      <c r="E5" s="1419"/>
      <c r="F5" s="1410"/>
      <c r="G5" s="1021" t="s">
        <v>570</v>
      </c>
      <c r="H5" s="1022" t="s">
        <v>571</v>
      </c>
      <c r="I5" s="1023" t="s">
        <v>572</v>
      </c>
      <c r="J5" s="1022" t="s">
        <v>573</v>
      </c>
      <c r="K5" s="1023" t="s">
        <v>574</v>
      </c>
      <c r="L5" s="1022" t="s">
        <v>575</v>
      </c>
      <c r="M5" s="1023" t="s">
        <v>576</v>
      </c>
      <c r="N5" s="1022" t="s">
        <v>577</v>
      </c>
      <c r="O5" s="1023" t="s">
        <v>578</v>
      </c>
      <c r="P5" s="1022" t="s">
        <v>579</v>
      </c>
      <c r="Q5" s="1023" t="s">
        <v>580</v>
      </c>
      <c r="R5" s="1022" t="s">
        <v>581</v>
      </c>
      <c r="S5" s="1023" t="s">
        <v>582</v>
      </c>
      <c r="T5" s="1022" t="s">
        <v>583</v>
      </c>
      <c r="U5" s="1023" t="s">
        <v>584</v>
      </c>
      <c r="V5" s="1022" t="s">
        <v>585</v>
      </c>
      <c r="W5" s="1023" t="s">
        <v>586</v>
      </c>
      <c r="X5" s="1022" t="s">
        <v>587</v>
      </c>
      <c r="Y5" s="1023" t="s">
        <v>588</v>
      </c>
      <c r="Z5" s="1022" t="s">
        <v>589</v>
      </c>
      <c r="AA5" s="1023" t="s">
        <v>590</v>
      </c>
      <c r="AB5" s="1022" t="s">
        <v>591</v>
      </c>
      <c r="AC5" s="1023" t="s">
        <v>592</v>
      </c>
      <c r="AD5" s="1022" t="s">
        <v>593</v>
      </c>
      <c r="AE5" s="1023" t="s">
        <v>594</v>
      </c>
      <c r="AF5" s="1022" t="s">
        <v>595</v>
      </c>
      <c r="AG5" s="1023" t="s">
        <v>596</v>
      </c>
      <c r="AH5" s="1022" t="s">
        <v>597</v>
      </c>
      <c r="AI5" s="1023" t="s">
        <v>598</v>
      </c>
      <c r="AJ5" s="1024" t="s">
        <v>599</v>
      </c>
      <c r="AK5" s="1386"/>
    </row>
    <row r="6" spans="2:37" s="455" customFormat="1" ht="30" customHeight="1">
      <c r="B6" s="1261"/>
      <c r="C6" s="1026"/>
      <c r="D6" s="1416"/>
      <c r="E6" s="1419"/>
      <c r="F6" s="1410"/>
      <c r="G6" s="459" t="s">
        <v>214</v>
      </c>
      <c r="H6" s="459" t="s">
        <v>215</v>
      </c>
      <c r="I6" s="459" t="s">
        <v>216</v>
      </c>
      <c r="J6" s="459" t="s">
        <v>217</v>
      </c>
      <c r="K6" s="459" t="s">
        <v>218</v>
      </c>
      <c r="L6" s="459" t="s">
        <v>219</v>
      </c>
      <c r="M6" s="459" t="s">
        <v>220</v>
      </c>
      <c r="N6" s="459" t="s">
        <v>221</v>
      </c>
      <c r="O6" s="459" t="s">
        <v>222</v>
      </c>
      <c r="P6" s="459" t="s">
        <v>223</v>
      </c>
      <c r="Q6" s="459" t="s">
        <v>241</v>
      </c>
      <c r="R6" s="459" t="s">
        <v>242</v>
      </c>
      <c r="S6" s="459" t="s">
        <v>243</v>
      </c>
      <c r="T6" s="459" t="s">
        <v>244</v>
      </c>
      <c r="U6" s="459" t="s">
        <v>245</v>
      </c>
      <c r="V6" s="459" t="s">
        <v>246</v>
      </c>
      <c r="W6" s="459" t="s">
        <v>247</v>
      </c>
      <c r="X6" s="459" t="s">
        <v>248</v>
      </c>
      <c r="Y6" s="459" t="s">
        <v>249</v>
      </c>
      <c r="Z6" s="459" t="s">
        <v>250</v>
      </c>
      <c r="AA6" s="459" t="s">
        <v>251</v>
      </c>
      <c r="AB6" s="459" t="s">
        <v>252</v>
      </c>
      <c r="AC6" s="459" t="s">
        <v>253</v>
      </c>
      <c r="AD6" s="459" t="s">
        <v>254</v>
      </c>
      <c r="AE6" s="459" t="s">
        <v>255</v>
      </c>
      <c r="AF6" s="459" t="s">
        <v>256</v>
      </c>
      <c r="AG6" s="459" t="s">
        <v>257</v>
      </c>
      <c r="AH6" s="459" t="s">
        <v>258</v>
      </c>
      <c r="AI6" s="459" t="s">
        <v>505</v>
      </c>
      <c r="AJ6" s="459" t="s">
        <v>506</v>
      </c>
      <c r="AK6" s="1386"/>
    </row>
    <row r="7" spans="2:37" s="455" customFormat="1" ht="23.25" customHeight="1">
      <c r="B7" s="1413"/>
      <c r="C7" s="1414"/>
      <c r="D7" s="1417"/>
      <c r="E7" s="1420"/>
      <c r="F7" s="1411"/>
      <c r="G7" s="460" t="s">
        <v>224</v>
      </c>
      <c r="H7" s="460" t="s">
        <v>225</v>
      </c>
      <c r="I7" s="460" t="s">
        <v>226</v>
      </c>
      <c r="J7" s="460" t="s">
        <v>227</v>
      </c>
      <c r="K7" s="460" t="s">
        <v>228</v>
      </c>
      <c r="L7" s="460" t="s">
        <v>229</v>
      </c>
      <c r="M7" s="460" t="s">
        <v>230</v>
      </c>
      <c r="N7" s="460" t="s">
        <v>231</v>
      </c>
      <c r="O7" s="460" t="s">
        <v>232</v>
      </c>
      <c r="P7" s="460" t="s">
        <v>233</v>
      </c>
      <c r="Q7" s="460" t="s">
        <v>234</v>
      </c>
      <c r="R7" s="460" t="s">
        <v>235</v>
      </c>
      <c r="S7" s="460" t="s">
        <v>236</v>
      </c>
      <c r="T7" s="460" t="s">
        <v>237</v>
      </c>
      <c r="U7" s="460" t="s">
        <v>238</v>
      </c>
      <c r="V7" s="460" t="s">
        <v>259</v>
      </c>
      <c r="W7" s="460" t="s">
        <v>260</v>
      </c>
      <c r="X7" s="460" t="s">
        <v>261</v>
      </c>
      <c r="Y7" s="460" t="s">
        <v>262</v>
      </c>
      <c r="Z7" s="460" t="s">
        <v>263</v>
      </c>
      <c r="AA7" s="460" t="s">
        <v>264</v>
      </c>
      <c r="AB7" s="460" t="s">
        <v>265</v>
      </c>
      <c r="AC7" s="460" t="s">
        <v>266</v>
      </c>
      <c r="AD7" s="460" t="s">
        <v>267</v>
      </c>
      <c r="AE7" s="460" t="s">
        <v>268</v>
      </c>
      <c r="AF7" s="460" t="s">
        <v>269</v>
      </c>
      <c r="AG7" s="460" t="s">
        <v>270</v>
      </c>
      <c r="AH7" s="460" t="s">
        <v>271</v>
      </c>
      <c r="AI7" s="460" t="s">
        <v>272</v>
      </c>
      <c r="AJ7" s="461" t="s">
        <v>273</v>
      </c>
      <c r="AK7" s="1387"/>
    </row>
    <row r="8" spans="2:37" s="455" customFormat="1" ht="23.25" customHeight="1">
      <c r="B8" s="1388" t="s">
        <v>507</v>
      </c>
      <c r="C8" s="1389"/>
      <c r="D8" s="1389"/>
      <c r="E8" s="1389"/>
      <c r="F8" s="1389"/>
      <c r="G8" s="1389"/>
      <c r="H8" s="1389"/>
      <c r="I8" s="1389"/>
      <c r="J8" s="1389"/>
      <c r="K8" s="1389"/>
      <c r="L8" s="1389"/>
      <c r="M8" s="1389"/>
      <c r="N8" s="1389"/>
      <c r="O8" s="1389"/>
      <c r="P8" s="1389"/>
      <c r="Q8" s="1389"/>
      <c r="R8" s="1389"/>
      <c r="S8" s="1389"/>
      <c r="T8" s="1389"/>
      <c r="U8" s="1389"/>
      <c r="V8" s="1389"/>
      <c r="W8" s="1389"/>
      <c r="X8" s="1389"/>
      <c r="Y8" s="1389"/>
      <c r="Z8" s="1389"/>
      <c r="AA8" s="1389"/>
      <c r="AB8" s="1389"/>
      <c r="AC8" s="1389"/>
      <c r="AD8" s="1389"/>
      <c r="AE8" s="1389"/>
      <c r="AF8" s="1389"/>
      <c r="AG8" s="1389"/>
      <c r="AH8" s="1389"/>
      <c r="AI8" s="1389"/>
      <c r="AJ8" s="1389"/>
      <c r="AK8" s="1390"/>
    </row>
    <row r="9" spans="2:37" s="470" customFormat="1" ht="15" customHeight="1">
      <c r="B9" s="1402" t="s">
        <v>239</v>
      </c>
      <c r="C9" s="1403"/>
      <c r="D9" s="463"/>
      <c r="E9" s="464"/>
      <c r="F9" s="465"/>
      <c r="G9" s="466"/>
      <c r="H9" s="467"/>
      <c r="I9" s="467"/>
      <c r="J9" s="467"/>
      <c r="K9" s="467"/>
      <c r="L9" s="467"/>
      <c r="M9" s="467"/>
      <c r="N9" s="467"/>
      <c r="O9" s="467"/>
      <c r="P9" s="467"/>
      <c r="Q9" s="467"/>
      <c r="R9" s="467"/>
      <c r="S9" s="467"/>
      <c r="T9" s="468"/>
      <c r="U9" s="468"/>
      <c r="V9" s="468"/>
      <c r="W9" s="468"/>
      <c r="X9" s="468"/>
      <c r="Y9" s="468"/>
      <c r="Z9" s="468"/>
      <c r="AA9" s="468"/>
      <c r="AB9" s="468"/>
      <c r="AC9" s="468"/>
      <c r="AD9" s="468"/>
      <c r="AE9" s="468"/>
      <c r="AF9" s="468"/>
      <c r="AG9" s="468"/>
      <c r="AH9" s="468"/>
      <c r="AI9" s="468"/>
      <c r="AJ9" s="469"/>
      <c r="AK9" s="469"/>
    </row>
    <row r="10" spans="2:37" s="470" customFormat="1" ht="15" customHeight="1">
      <c r="B10" s="1402"/>
      <c r="C10" s="1403"/>
      <c r="D10" s="471"/>
      <c r="E10" s="472"/>
      <c r="F10" s="473"/>
      <c r="G10" s="474"/>
      <c r="H10" s="475"/>
      <c r="I10" s="475"/>
      <c r="J10" s="475"/>
      <c r="K10" s="475"/>
      <c r="L10" s="475"/>
      <c r="M10" s="475"/>
      <c r="N10" s="475"/>
      <c r="O10" s="475"/>
      <c r="P10" s="475"/>
      <c r="Q10" s="475"/>
      <c r="R10" s="475"/>
      <c r="S10" s="475"/>
      <c r="T10" s="476"/>
      <c r="U10" s="476"/>
      <c r="V10" s="476"/>
      <c r="W10" s="476"/>
      <c r="X10" s="476"/>
      <c r="Y10" s="476"/>
      <c r="Z10" s="476"/>
      <c r="AA10" s="476"/>
      <c r="AB10" s="476"/>
      <c r="AC10" s="476"/>
      <c r="AD10" s="476"/>
      <c r="AE10" s="476"/>
      <c r="AF10" s="476"/>
      <c r="AG10" s="476"/>
      <c r="AH10" s="476"/>
      <c r="AI10" s="476"/>
      <c r="AJ10" s="477"/>
      <c r="AK10" s="477"/>
    </row>
    <row r="11" spans="2:37" s="470" customFormat="1" ht="15" customHeight="1">
      <c r="B11" s="1402"/>
      <c r="C11" s="1403"/>
      <c r="D11" s="471"/>
      <c r="E11" s="472"/>
      <c r="F11" s="473"/>
      <c r="G11" s="474"/>
      <c r="H11" s="475"/>
      <c r="I11" s="475"/>
      <c r="J11" s="475"/>
      <c r="K11" s="475"/>
      <c r="L11" s="475"/>
      <c r="M11" s="475"/>
      <c r="N11" s="475"/>
      <c r="O11" s="475"/>
      <c r="P11" s="475"/>
      <c r="Q11" s="475"/>
      <c r="R11" s="475"/>
      <c r="S11" s="475"/>
      <c r="T11" s="476"/>
      <c r="U11" s="476"/>
      <c r="V11" s="476"/>
      <c r="W11" s="476"/>
      <c r="X11" s="476"/>
      <c r="Y11" s="476"/>
      <c r="Z11" s="476"/>
      <c r="AA11" s="476"/>
      <c r="AB11" s="476"/>
      <c r="AC11" s="476"/>
      <c r="AD11" s="476"/>
      <c r="AE11" s="476"/>
      <c r="AF11" s="476"/>
      <c r="AG11" s="476"/>
      <c r="AH11" s="476"/>
      <c r="AI11" s="476"/>
      <c r="AJ11" s="477"/>
      <c r="AK11" s="477"/>
    </row>
    <row r="12" spans="2:37" s="470" customFormat="1" ht="15" customHeight="1">
      <c r="B12" s="1404"/>
      <c r="C12" s="1405"/>
      <c r="D12" s="479"/>
      <c r="E12" s="480"/>
      <c r="F12" s="481"/>
      <c r="G12" s="482"/>
      <c r="H12" s="483"/>
      <c r="I12" s="483"/>
      <c r="J12" s="483"/>
      <c r="K12" s="483"/>
      <c r="L12" s="483"/>
      <c r="M12" s="483"/>
      <c r="N12" s="483"/>
      <c r="O12" s="483"/>
      <c r="P12" s="483"/>
      <c r="Q12" s="483"/>
      <c r="R12" s="483"/>
      <c r="S12" s="483"/>
      <c r="T12" s="484"/>
      <c r="U12" s="484"/>
      <c r="V12" s="484"/>
      <c r="W12" s="484"/>
      <c r="X12" s="484"/>
      <c r="Y12" s="484"/>
      <c r="Z12" s="484"/>
      <c r="AA12" s="484"/>
      <c r="AB12" s="484"/>
      <c r="AC12" s="484"/>
      <c r="AD12" s="484"/>
      <c r="AE12" s="484"/>
      <c r="AF12" s="484"/>
      <c r="AG12" s="484"/>
      <c r="AH12" s="484"/>
      <c r="AI12" s="484"/>
      <c r="AJ12" s="485"/>
      <c r="AK12" s="485"/>
    </row>
    <row r="13" spans="2:37" s="470" customFormat="1" ht="15" customHeight="1">
      <c r="B13" s="1394" t="s">
        <v>57</v>
      </c>
      <c r="C13" s="1395"/>
      <c r="D13" s="487"/>
      <c r="E13" s="488"/>
      <c r="F13" s="489"/>
      <c r="G13" s="490"/>
      <c r="H13" s="491"/>
      <c r="I13" s="491"/>
      <c r="J13" s="491"/>
      <c r="K13" s="491"/>
      <c r="L13" s="491"/>
      <c r="M13" s="491"/>
      <c r="N13" s="491"/>
      <c r="O13" s="491"/>
      <c r="P13" s="491"/>
      <c r="Q13" s="491"/>
      <c r="R13" s="491"/>
      <c r="S13" s="491"/>
      <c r="T13" s="492"/>
      <c r="U13" s="492"/>
      <c r="V13" s="492"/>
      <c r="W13" s="492"/>
      <c r="X13" s="492"/>
      <c r="Y13" s="492"/>
      <c r="Z13" s="492"/>
      <c r="AA13" s="492"/>
      <c r="AB13" s="492"/>
      <c r="AC13" s="492"/>
      <c r="AD13" s="492"/>
      <c r="AE13" s="492"/>
      <c r="AF13" s="492"/>
      <c r="AG13" s="492"/>
      <c r="AH13" s="492"/>
      <c r="AI13" s="492"/>
      <c r="AJ13" s="493"/>
      <c r="AK13" s="493"/>
    </row>
    <row r="14" spans="2:37" s="470" customFormat="1" ht="15" customHeight="1">
      <c r="B14" s="1396"/>
      <c r="C14" s="1397"/>
      <c r="D14" s="471"/>
      <c r="E14" s="472"/>
      <c r="F14" s="473"/>
      <c r="G14" s="474"/>
      <c r="H14" s="475"/>
      <c r="I14" s="475"/>
      <c r="J14" s="475"/>
      <c r="K14" s="475"/>
      <c r="L14" s="475"/>
      <c r="M14" s="475"/>
      <c r="N14" s="475"/>
      <c r="O14" s="475"/>
      <c r="P14" s="475"/>
      <c r="Q14" s="475"/>
      <c r="R14" s="475"/>
      <c r="S14" s="475"/>
      <c r="T14" s="476"/>
      <c r="U14" s="476"/>
      <c r="V14" s="476"/>
      <c r="W14" s="476"/>
      <c r="X14" s="476"/>
      <c r="Y14" s="476"/>
      <c r="Z14" s="476"/>
      <c r="AA14" s="476"/>
      <c r="AB14" s="476"/>
      <c r="AC14" s="476"/>
      <c r="AD14" s="476"/>
      <c r="AE14" s="476"/>
      <c r="AF14" s="476"/>
      <c r="AG14" s="476"/>
      <c r="AH14" s="476"/>
      <c r="AI14" s="476"/>
      <c r="AJ14" s="477"/>
      <c r="AK14" s="477"/>
    </row>
    <row r="15" spans="2:37" s="470" customFormat="1" ht="15" customHeight="1">
      <c r="B15" s="1396"/>
      <c r="C15" s="1397"/>
      <c r="D15" s="471"/>
      <c r="E15" s="472"/>
      <c r="F15" s="473"/>
      <c r="G15" s="474"/>
      <c r="H15" s="475"/>
      <c r="I15" s="475"/>
      <c r="J15" s="475"/>
      <c r="K15" s="475"/>
      <c r="L15" s="475"/>
      <c r="M15" s="475"/>
      <c r="N15" s="475"/>
      <c r="O15" s="475"/>
      <c r="P15" s="475"/>
      <c r="Q15" s="475"/>
      <c r="R15" s="475"/>
      <c r="S15" s="475"/>
      <c r="T15" s="476"/>
      <c r="U15" s="476"/>
      <c r="V15" s="476"/>
      <c r="W15" s="476"/>
      <c r="X15" s="476"/>
      <c r="Y15" s="476"/>
      <c r="Z15" s="476"/>
      <c r="AA15" s="476"/>
      <c r="AB15" s="476"/>
      <c r="AC15" s="476"/>
      <c r="AD15" s="476"/>
      <c r="AE15" s="476"/>
      <c r="AF15" s="476"/>
      <c r="AG15" s="476"/>
      <c r="AH15" s="476"/>
      <c r="AI15" s="476"/>
      <c r="AJ15" s="477"/>
      <c r="AK15" s="477"/>
    </row>
    <row r="16" spans="2:37" s="470" customFormat="1" ht="15" customHeight="1">
      <c r="B16" s="1398"/>
      <c r="C16" s="1399"/>
      <c r="D16" s="479"/>
      <c r="E16" s="480"/>
      <c r="F16" s="481"/>
      <c r="G16" s="482"/>
      <c r="H16" s="483"/>
      <c r="I16" s="483"/>
      <c r="J16" s="483"/>
      <c r="K16" s="483"/>
      <c r="L16" s="483"/>
      <c r="M16" s="483"/>
      <c r="N16" s="483"/>
      <c r="O16" s="483"/>
      <c r="P16" s="483"/>
      <c r="Q16" s="483"/>
      <c r="R16" s="483"/>
      <c r="S16" s="483"/>
      <c r="T16" s="484"/>
      <c r="U16" s="484"/>
      <c r="V16" s="484"/>
      <c r="W16" s="484"/>
      <c r="X16" s="484"/>
      <c r="Y16" s="484"/>
      <c r="Z16" s="484"/>
      <c r="AA16" s="484"/>
      <c r="AB16" s="484"/>
      <c r="AC16" s="484"/>
      <c r="AD16" s="484"/>
      <c r="AE16" s="484"/>
      <c r="AF16" s="484"/>
      <c r="AG16" s="484"/>
      <c r="AH16" s="484"/>
      <c r="AI16" s="484"/>
      <c r="AJ16" s="485"/>
      <c r="AK16" s="485"/>
    </row>
    <row r="17" spans="2:37" s="470" customFormat="1" ht="15" customHeight="1">
      <c r="B17" s="1394" t="s">
        <v>278</v>
      </c>
      <c r="C17" s="1395"/>
      <c r="D17" s="487"/>
      <c r="E17" s="488"/>
      <c r="F17" s="489"/>
      <c r="G17" s="490"/>
      <c r="H17" s="491"/>
      <c r="I17" s="491"/>
      <c r="J17" s="491"/>
      <c r="K17" s="491"/>
      <c r="L17" s="491"/>
      <c r="M17" s="491"/>
      <c r="N17" s="491"/>
      <c r="O17" s="491"/>
      <c r="P17" s="491"/>
      <c r="Q17" s="491"/>
      <c r="R17" s="491"/>
      <c r="S17" s="491"/>
      <c r="T17" s="492"/>
      <c r="U17" s="492"/>
      <c r="V17" s="492"/>
      <c r="W17" s="492"/>
      <c r="X17" s="492"/>
      <c r="Y17" s="492"/>
      <c r="Z17" s="492"/>
      <c r="AA17" s="492"/>
      <c r="AB17" s="492"/>
      <c r="AC17" s="492"/>
      <c r="AD17" s="492"/>
      <c r="AE17" s="492"/>
      <c r="AF17" s="492"/>
      <c r="AG17" s="492"/>
      <c r="AH17" s="492"/>
      <c r="AI17" s="492"/>
      <c r="AJ17" s="493"/>
      <c r="AK17" s="493"/>
    </row>
    <row r="18" spans="2:37" s="470" customFormat="1" ht="15" customHeight="1">
      <c r="B18" s="1396"/>
      <c r="C18" s="1397"/>
      <c r="D18" s="471"/>
      <c r="E18" s="472"/>
      <c r="F18" s="473"/>
      <c r="G18" s="474"/>
      <c r="H18" s="475"/>
      <c r="I18" s="475"/>
      <c r="J18" s="475"/>
      <c r="K18" s="475"/>
      <c r="L18" s="475"/>
      <c r="M18" s="475"/>
      <c r="N18" s="475"/>
      <c r="O18" s="475"/>
      <c r="P18" s="475"/>
      <c r="Q18" s="475"/>
      <c r="R18" s="475"/>
      <c r="S18" s="475"/>
      <c r="T18" s="476"/>
      <c r="U18" s="476"/>
      <c r="V18" s="476"/>
      <c r="W18" s="476"/>
      <c r="X18" s="476"/>
      <c r="Y18" s="476"/>
      <c r="Z18" s="476"/>
      <c r="AA18" s="476"/>
      <c r="AB18" s="476"/>
      <c r="AC18" s="476"/>
      <c r="AD18" s="476"/>
      <c r="AE18" s="476"/>
      <c r="AF18" s="476"/>
      <c r="AG18" s="476"/>
      <c r="AH18" s="476"/>
      <c r="AI18" s="476"/>
      <c r="AJ18" s="477"/>
      <c r="AK18" s="477"/>
    </row>
    <row r="19" spans="2:37" s="470" customFormat="1" ht="15" customHeight="1">
      <c r="B19" s="1396"/>
      <c r="C19" s="1397"/>
      <c r="D19" s="471"/>
      <c r="E19" s="472"/>
      <c r="F19" s="473"/>
      <c r="G19" s="474"/>
      <c r="H19" s="475"/>
      <c r="I19" s="475"/>
      <c r="J19" s="475"/>
      <c r="K19" s="475"/>
      <c r="L19" s="475"/>
      <c r="M19" s="475"/>
      <c r="N19" s="475"/>
      <c r="O19" s="475"/>
      <c r="P19" s="475"/>
      <c r="Q19" s="475"/>
      <c r="R19" s="475"/>
      <c r="S19" s="475"/>
      <c r="T19" s="476"/>
      <c r="U19" s="476"/>
      <c r="V19" s="476"/>
      <c r="W19" s="476"/>
      <c r="X19" s="476"/>
      <c r="Y19" s="476"/>
      <c r="Z19" s="476"/>
      <c r="AA19" s="476"/>
      <c r="AB19" s="476"/>
      <c r="AC19" s="476"/>
      <c r="AD19" s="476"/>
      <c r="AE19" s="476"/>
      <c r="AF19" s="476"/>
      <c r="AG19" s="476"/>
      <c r="AH19" s="476"/>
      <c r="AI19" s="476"/>
      <c r="AJ19" s="477"/>
      <c r="AK19" s="477"/>
    </row>
    <row r="20" spans="2:37" s="470" customFormat="1" ht="15" customHeight="1">
      <c r="B20" s="1398"/>
      <c r="C20" s="1399"/>
      <c r="D20" s="479"/>
      <c r="E20" s="480"/>
      <c r="F20" s="481"/>
      <c r="G20" s="482"/>
      <c r="H20" s="483"/>
      <c r="I20" s="483"/>
      <c r="J20" s="483"/>
      <c r="K20" s="483"/>
      <c r="L20" s="483"/>
      <c r="M20" s="483"/>
      <c r="N20" s="483"/>
      <c r="O20" s="483"/>
      <c r="P20" s="483"/>
      <c r="Q20" s="483"/>
      <c r="R20" s="483"/>
      <c r="S20" s="483"/>
      <c r="T20" s="484"/>
      <c r="U20" s="484"/>
      <c r="V20" s="484"/>
      <c r="W20" s="484"/>
      <c r="X20" s="484"/>
      <c r="Y20" s="484"/>
      <c r="Z20" s="484"/>
      <c r="AA20" s="484"/>
      <c r="AB20" s="484"/>
      <c r="AC20" s="484"/>
      <c r="AD20" s="484"/>
      <c r="AE20" s="484"/>
      <c r="AF20" s="484"/>
      <c r="AG20" s="484"/>
      <c r="AH20" s="484"/>
      <c r="AI20" s="484"/>
      <c r="AJ20" s="485"/>
      <c r="AK20" s="485"/>
    </row>
    <row r="21" spans="2:37" s="470" customFormat="1" ht="15" customHeight="1">
      <c r="B21" s="1394" t="s">
        <v>278</v>
      </c>
      <c r="C21" s="1395"/>
      <c r="D21" s="487"/>
      <c r="E21" s="488"/>
      <c r="F21" s="489"/>
      <c r="G21" s="490"/>
      <c r="H21" s="491"/>
      <c r="I21" s="491"/>
      <c r="J21" s="491"/>
      <c r="K21" s="491"/>
      <c r="L21" s="491"/>
      <c r="M21" s="491"/>
      <c r="N21" s="491"/>
      <c r="O21" s="491"/>
      <c r="P21" s="491"/>
      <c r="Q21" s="491"/>
      <c r="R21" s="491"/>
      <c r="S21" s="491"/>
      <c r="T21" s="492"/>
      <c r="U21" s="492"/>
      <c r="V21" s="492"/>
      <c r="W21" s="492"/>
      <c r="X21" s="492"/>
      <c r="Y21" s="492"/>
      <c r="Z21" s="492"/>
      <c r="AA21" s="492"/>
      <c r="AB21" s="492"/>
      <c r="AC21" s="492"/>
      <c r="AD21" s="492"/>
      <c r="AE21" s="492"/>
      <c r="AF21" s="492"/>
      <c r="AG21" s="492"/>
      <c r="AH21" s="492"/>
      <c r="AI21" s="492"/>
      <c r="AJ21" s="493"/>
      <c r="AK21" s="493"/>
    </row>
    <row r="22" spans="2:37" s="470" customFormat="1" ht="15" customHeight="1">
      <c r="B22" s="1396"/>
      <c r="C22" s="1397"/>
      <c r="D22" s="471"/>
      <c r="E22" s="472"/>
      <c r="F22" s="473"/>
      <c r="G22" s="474"/>
      <c r="H22" s="475"/>
      <c r="I22" s="475"/>
      <c r="J22" s="475"/>
      <c r="K22" s="475"/>
      <c r="L22" s="475"/>
      <c r="M22" s="475"/>
      <c r="N22" s="475"/>
      <c r="O22" s="475"/>
      <c r="P22" s="475"/>
      <c r="Q22" s="475"/>
      <c r="R22" s="475"/>
      <c r="S22" s="475"/>
      <c r="T22" s="476"/>
      <c r="U22" s="476"/>
      <c r="V22" s="476"/>
      <c r="W22" s="476"/>
      <c r="X22" s="476"/>
      <c r="Y22" s="476"/>
      <c r="Z22" s="476"/>
      <c r="AA22" s="476"/>
      <c r="AB22" s="476"/>
      <c r="AC22" s="476"/>
      <c r="AD22" s="476"/>
      <c r="AE22" s="476"/>
      <c r="AF22" s="476"/>
      <c r="AG22" s="476"/>
      <c r="AH22" s="476"/>
      <c r="AI22" s="476"/>
      <c r="AJ22" s="477"/>
      <c r="AK22" s="477"/>
    </row>
    <row r="23" spans="2:37" s="470" customFormat="1" ht="15" customHeight="1">
      <c r="B23" s="1396"/>
      <c r="C23" s="1397"/>
      <c r="D23" s="471"/>
      <c r="E23" s="472"/>
      <c r="F23" s="473"/>
      <c r="G23" s="474"/>
      <c r="H23" s="475"/>
      <c r="I23" s="475"/>
      <c r="J23" s="475"/>
      <c r="K23" s="475"/>
      <c r="L23" s="475"/>
      <c r="M23" s="475"/>
      <c r="N23" s="475"/>
      <c r="O23" s="475"/>
      <c r="P23" s="475"/>
      <c r="Q23" s="475"/>
      <c r="R23" s="475"/>
      <c r="S23" s="475"/>
      <c r="T23" s="476"/>
      <c r="U23" s="476"/>
      <c r="V23" s="476"/>
      <c r="W23" s="476"/>
      <c r="X23" s="476"/>
      <c r="Y23" s="476"/>
      <c r="Z23" s="476"/>
      <c r="AA23" s="476"/>
      <c r="AB23" s="476"/>
      <c r="AC23" s="476"/>
      <c r="AD23" s="476"/>
      <c r="AE23" s="476"/>
      <c r="AF23" s="476"/>
      <c r="AG23" s="476"/>
      <c r="AH23" s="476"/>
      <c r="AI23" s="476"/>
      <c r="AJ23" s="477"/>
      <c r="AK23" s="477"/>
    </row>
    <row r="24" spans="2:37" s="470" customFormat="1" ht="15" customHeight="1">
      <c r="B24" s="1398"/>
      <c r="C24" s="1399"/>
      <c r="D24" s="496"/>
      <c r="E24" s="497"/>
      <c r="F24" s="498"/>
      <c r="G24" s="499"/>
      <c r="H24" s="500"/>
      <c r="I24" s="500"/>
      <c r="J24" s="500"/>
      <c r="K24" s="500"/>
      <c r="L24" s="500"/>
      <c r="M24" s="500"/>
      <c r="N24" s="500"/>
      <c r="O24" s="500"/>
      <c r="P24" s="500"/>
      <c r="Q24" s="500"/>
      <c r="R24" s="500"/>
      <c r="S24" s="500"/>
      <c r="T24" s="501"/>
      <c r="U24" s="501"/>
      <c r="V24" s="501"/>
      <c r="W24" s="501"/>
      <c r="X24" s="501"/>
      <c r="Y24" s="501"/>
      <c r="Z24" s="501"/>
      <c r="AA24" s="501"/>
      <c r="AB24" s="501"/>
      <c r="AC24" s="501"/>
      <c r="AD24" s="501"/>
      <c r="AE24" s="501"/>
      <c r="AF24" s="501"/>
      <c r="AG24" s="501"/>
      <c r="AH24" s="501"/>
      <c r="AI24" s="501"/>
      <c r="AJ24" s="502"/>
      <c r="AK24" s="502"/>
    </row>
    <row r="25" spans="2:37" s="470" customFormat="1" ht="15" customHeight="1">
      <c r="B25" s="1394" t="s">
        <v>278</v>
      </c>
      <c r="C25" s="1395"/>
      <c r="D25" s="487"/>
      <c r="E25" s="488"/>
      <c r="F25" s="489"/>
      <c r="G25" s="490"/>
      <c r="H25" s="491"/>
      <c r="I25" s="491"/>
      <c r="J25" s="491"/>
      <c r="K25" s="491"/>
      <c r="L25" s="491"/>
      <c r="M25" s="491"/>
      <c r="N25" s="491"/>
      <c r="O25" s="491"/>
      <c r="P25" s="491"/>
      <c r="Q25" s="491"/>
      <c r="R25" s="491"/>
      <c r="S25" s="491"/>
      <c r="T25" s="492"/>
      <c r="U25" s="492"/>
      <c r="V25" s="492"/>
      <c r="W25" s="492"/>
      <c r="X25" s="492"/>
      <c r="Y25" s="492"/>
      <c r="Z25" s="492"/>
      <c r="AA25" s="492"/>
      <c r="AB25" s="492"/>
      <c r="AC25" s="492"/>
      <c r="AD25" s="492"/>
      <c r="AE25" s="492"/>
      <c r="AF25" s="492"/>
      <c r="AG25" s="492"/>
      <c r="AH25" s="492"/>
      <c r="AI25" s="492"/>
      <c r="AJ25" s="493"/>
      <c r="AK25" s="493"/>
    </row>
    <row r="26" spans="2:37" s="470" customFormat="1" ht="15" customHeight="1">
      <c r="B26" s="1396"/>
      <c r="C26" s="1397"/>
      <c r="D26" s="471"/>
      <c r="E26" s="472"/>
      <c r="F26" s="473"/>
      <c r="G26" s="474"/>
      <c r="H26" s="475"/>
      <c r="I26" s="475"/>
      <c r="J26" s="475"/>
      <c r="K26" s="475"/>
      <c r="L26" s="475"/>
      <c r="M26" s="475"/>
      <c r="N26" s="475"/>
      <c r="O26" s="475"/>
      <c r="P26" s="475"/>
      <c r="Q26" s="475"/>
      <c r="R26" s="475"/>
      <c r="S26" s="475"/>
      <c r="T26" s="476"/>
      <c r="U26" s="476"/>
      <c r="V26" s="476"/>
      <c r="W26" s="476"/>
      <c r="X26" s="476"/>
      <c r="Y26" s="476"/>
      <c r="Z26" s="476"/>
      <c r="AA26" s="476"/>
      <c r="AB26" s="476"/>
      <c r="AC26" s="476"/>
      <c r="AD26" s="476"/>
      <c r="AE26" s="476"/>
      <c r="AF26" s="476"/>
      <c r="AG26" s="476"/>
      <c r="AH26" s="476"/>
      <c r="AI26" s="476"/>
      <c r="AJ26" s="477"/>
      <c r="AK26" s="477"/>
    </row>
    <row r="27" spans="2:37" s="470" customFormat="1" ht="15" customHeight="1">
      <c r="B27" s="1396"/>
      <c r="C27" s="1397"/>
      <c r="D27" s="471"/>
      <c r="E27" s="472"/>
      <c r="F27" s="473"/>
      <c r="G27" s="474"/>
      <c r="H27" s="475"/>
      <c r="I27" s="475"/>
      <c r="J27" s="475"/>
      <c r="K27" s="475"/>
      <c r="L27" s="475"/>
      <c r="M27" s="475"/>
      <c r="N27" s="475"/>
      <c r="O27" s="475"/>
      <c r="P27" s="475"/>
      <c r="Q27" s="475"/>
      <c r="R27" s="475"/>
      <c r="S27" s="475"/>
      <c r="T27" s="476"/>
      <c r="U27" s="476"/>
      <c r="V27" s="476"/>
      <c r="W27" s="476"/>
      <c r="X27" s="476"/>
      <c r="Y27" s="476"/>
      <c r="Z27" s="476"/>
      <c r="AA27" s="476"/>
      <c r="AB27" s="476"/>
      <c r="AC27" s="476"/>
      <c r="AD27" s="476"/>
      <c r="AE27" s="476"/>
      <c r="AF27" s="476"/>
      <c r="AG27" s="476"/>
      <c r="AH27" s="476"/>
      <c r="AI27" s="476"/>
      <c r="AJ27" s="477"/>
      <c r="AK27" s="477"/>
    </row>
    <row r="28" spans="2:37" s="470" customFormat="1" ht="15" customHeight="1">
      <c r="B28" s="1398"/>
      <c r="C28" s="1399"/>
      <c r="D28" s="479"/>
      <c r="E28" s="480"/>
      <c r="F28" s="481"/>
      <c r="G28" s="482"/>
      <c r="H28" s="483"/>
      <c r="I28" s="483"/>
      <c r="J28" s="483"/>
      <c r="K28" s="483"/>
      <c r="L28" s="483"/>
      <c r="M28" s="483"/>
      <c r="N28" s="483"/>
      <c r="O28" s="483"/>
      <c r="P28" s="483"/>
      <c r="Q28" s="483"/>
      <c r="R28" s="483"/>
      <c r="S28" s="483"/>
      <c r="T28" s="484"/>
      <c r="U28" s="484"/>
      <c r="V28" s="484"/>
      <c r="W28" s="484"/>
      <c r="X28" s="484"/>
      <c r="Y28" s="484"/>
      <c r="Z28" s="484"/>
      <c r="AA28" s="484"/>
      <c r="AB28" s="484"/>
      <c r="AC28" s="484"/>
      <c r="AD28" s="484"/>
      <c r="AE28" s="484"/>
      <c r="AF28" s="484"/>
      <c r="AG28" s="484"/>
      <c r="AH28" s="484"/>
      <c r="AI28" s="484"/>
      <c r="AJ28" s="485"/>
      <c r="AK28" s="485"/>
    </row>
    <row r="29" spans="2:37" s="470" customFormat="1" ht="15" customHeight="1">
      <c r="B29" s="1394" t="s">
        <v>278</v>
      </c>
      <c r="C29" s="1395"/>
      <c r="D29" s="487"/>
      <c r="E29" s="488"/>
      <c r="F29" s="489"/>
      <c r="G29" s="490"/>
      <c r="H29" s="491"/>
      <c r="I29" s="491"/>
      <c r="J29" s="491"/>
      <c r="K29" s="491"/>
      <c r="L29" s="491"/>
      <c r="M29" s="491"/>
      <c r="N29" s="491"/>
      <c r="O29" s="491"/>
      <c r="P29" s="491"/>
      <c r="Q29" s="491"/>
      <c r="R29" s="491"/>
      <c r="S29" s="491"/>
      <c r="T29" s="492"/>
      <c r="U29" s="492"/>
      <c r="V29" s="492"/>
      <c r="W29" s="492"/>
      <c r="X29" s="492"/>
      <c r="Y29" s="492"/>
      <c r="Z29" s="492"/>
      <c r="AA29" s="492"/>
      <c r="AB29" s="492"/>
      <c r="AC29" s="492"/>
      <c r="AD29" s="492"/>
      <c r="AE29" s="492"/>
      <c r="AF29" s="492"/>
      <c r="AG29" s="492"/>
      <c r="AH29" s="492"/>
      <c r="AI29" s="492"/>
      <c r="AJ29" s="493"/>
      <c r="AK29" s="493"/>
    </row>
    <row r="30" spans="2:37" s="470" customFormat="1" ht="15" customHeight="1">
      <c r="B30" s="1396"/>
      <c r="C30" s="1397"/>
      <c r="D30" s="471"/>
      <c r="E30" s="472"/>
      <c r="F30" s="473"/>
      <c r="G30" s="474"/>
      <c r="H30" s="475"/>
      <c r="I30" s="475"/>
      <c r="J30" s="475"/>
      <c r="K30" s="475"/>
      <c r="L30" s="475"/>
      <c r="M30" s="475"/>
      <c r="N30" s="475"/>
      <c r="O30" s="475"/>
      <c r="P30" s="475"/>
      <c r="Q30" s="475"/>
      <c r="R30" s="475"/>
      <c r="S30" s="475"/>
      <c r="T30" s="476"/>
      <c r="U30" s="476"/>
      <c r="V30" s="476"/>
      <c r="W30" s="476"/>
      <c r="X30" s="476"/>
      <c r="Y30" s="476"/>
      <c r="Z30" s="476"/>
      <c r="AA30" s="476"/>
      <c r="AB30" s="476"/>
      <c r="AC30" s="476"/>
      <c r="AD30" s="476"/>
      <c r="AE30" s="476"/>
      <c r="AF30" s="476"/>
      <c r="AG30" s="476"/>
      <c r="AH30" s="476"/>
      <c r="AI30" s="476"/>
      <c r="AJ30" s="477"/>
      <c r="AK30" s="477"/>
    </row>
    <row r="31" spans="2:37" s="470" customFormat="1" ht="15" customHeight="1">
      <c r="B31" s="1396"/>
      <c r="C31" s="1397"/>
      <c r="D31" s="471"/>
      <c r="E31" s="472"/>
      <c r="F31" s="473"/>
      <c r="G31" s="474"/>
      <c r="H31" s="475"/>
      <c r="I31" s="475"/>
      <c r="J31" s="475"/>
      <c r="K31" s="475"/>
      <c r="L31" s="475"/>
      <c r="M31" s="475"/>
      <c r="N31" s="475"/>
      <c r="O31" s="475"/>
      <c r="P31" s="475"/>
      <c r="Q31" s="475"/>
      <c r="R31" s="475"/>
      <c r="S31" s="475"/>
      <c r="T31" s="476"/>
      <c r="U31" s="476"/>
      <c r="V31" s="476"/>
      <c r="W31" s="476"/>
      <c r="X31" s="476"/>
      <c r="Y31" s="476"/>
      <c r="Z31" s="476"/>
      <c r="AA31" s="476"/>
      <c r="AB31" s="476"/>
      <c r="AC31" s="476"/>
      <c r="AD31" s="476"/>
      <c r="AE31" s="476"/>
      <c r="AF31" s="476"/>
      <c r="AG31" s="476"/>
      <c r="AH31" s="476"/>
      <c r="AI31" s="476"/>
      <c r="AJ31" s="477"/>
      <c r="AK31" s="477"/>
    </row>
    <row r="32" spans="2:37" s="470" customFormat="1" ht="15" customHeight="1">
      <c r="B32" s="1398"/>
      <c r="C32" s="1399"/>
      <c r="D32" s="479"/>
      <c r="E32" s="480"/>
      <c r="F32" s="481"/>
      <c r="G32" s="482"/>
      <c r="H32" s="483"/>
      <c r="I32" s="483"/>
      <c r="J32" s="483"/>
      <c r="K32" s="483"/>
      <c r="L32" s="483"/>
      <c r="M32" s="483"/>
      <c r="N32" s="483"/>
      <c r="O32" s="483"/>
      <c r="P32" s="483"/>
      <c r="Q32" s="483"/>
      <c r="R32" s="483"/>
      <c r="S32" s="483"/>
      <c r="T32" s="484"/>
      <c r="U32" s="484"/>
      <c r="V32" s="484"/>
      <c r="W32" s="484"/>
      <c r="X32" s="484"/>
      <c r="Y32" s="484"/>
      <c r="Z32" s="484"/>
      <c r="AA32" s="484"/>
      <c r="AB32" s="484"/>
      <c r="AC32" s="484"/>
      <c r="AD32" s="484"/>
      <c r="AE32" s="484"/>
      <c r="AF32" s="484"/>
      <c r="AG32" s="484"/>
      <c r="AH32" s="484"/>
      <c r="AI32" s="484"/>
      <c r="AJ32" s="485"/>
      <c r="AK32" s="485"/>
    </row>
    <row r="33" spans="2:37" s="470" customFormat="1" ht="15" customHeight="1">
      <c r="B33" s="1394" t="s">
        <v>280</v>
      </c>
      <c r="C33" s="1395"/>
      <c r="D33" s="487"/>
      <c r="E33" s="488"/>
      <c r="F33" s="489"/>
      <c r="G33" s="490"/>
      <c r="H33" s="491"/>
      <c r="I33" s="491"/>
      <c r="J33" s="491"/>
      <c r="K33" s="491"/>
      <c r="L33" s="491"/>
      <c r="M33" s="491"/>
      <c r="N33" s="491"/>
      <c r="O33" s="491"/>
      <c r="P33" s="491"/>
      <c r="Q33" s="491"/>
      <c r="R33" s="491"/>
      <c r="S33" s="491"/>
      <c r="T33" s="492"/>
      <c r="U33" s="492"/>
      <c r="V33" s="492"/>
      <c r="W33" s="492"/>
      <c r="X33" s="492"/>
      <c r="Y33" s="492"/>
      <c r="Z33" s="492"/>
      <c r="AA33" s="492"/>
      <c r="AB33" s="492"/>
      <c r="AC33" s="492"/>
      <c r="AD33" s="492"/>
      <c r="AE33" s="492"/>
      <c r="AF33" s="492"/>
      <c r="AG33" s="492"/>
      <c r="AH33" s="492"/>
      <c r="AI33" s="492"/>
      <c r="AJ33" s="493"/>
      <c r="AK33" s="493"/>
    </row>
    <row r="34" spans="2:37" s="470" customFormat="1" ht="15" customHeight="1">
      <c r="B34" s="1396"/>
      <c r="C34" s="1397"/>
      <c r="D34" s="471"/>
      <c r="E34" s="472"/>
      <c r="F34" s="473"/>
      <c r="G34" s="474"/>
      <c r="H34" s="475"/>
      <c r="I34" s="475"/>
      <c r="J34" s="475"/>
      <c r="K34" s="475"/>
      <c r="L34" s="475"/>
      <c r="M34" s="475"/>
      <c r="N34" s="475"/>
      <c r="O34" s="475"/>
      <c r="P34" s="475"/>
      <c r="Q34" s="475"/>
      <c r="R34" s="475"/>
      <c r="S34" s="475"/>
      <c r="T34" s="476"/>
      <c r="U34" s="476"/>
      <c r="V34" s="476"/>
      <c r="W34" s="476"/>
      <c r="X34" s="476"/>
      <c r="Y34" s="476"/>
      <c r="Z34" s="476"/>
      <c r="AA34" s="476"/>
      <c r="AB34" s="476"/>
      <c r="AC34" s="476"/>
      <c r="AD34" s="476"/>
      <c r="AE34" s="476"/>
      <c r="AF34" s="476"/>
      <c r="AG34" s="476"/>
      <c r="AH34" s="476"/>
      <c r="AI34" s="476"/>
      <c r="AJ34" s="477"/>
      <c r="AK34" s="477"/>
    </row>
    <row r="35" spans="2:37" s="470" customFormat="1" ht="15" customHeight="1">
      <c r="B35" s="1396"/>
      <c r="C35" s="1397"/>
      <c r="D35" s="471"/>
      <c r="E35" s="472"/>
      <c r="F35" s="473"/>
      <c r="G35" s="474"/>
      <c r="H35" s="475"/>
      <c r="I35" s="475"/>
      <c r="J35" s="475"/>
      <c r="K35" s="475"/>
      <c r="L35" s="475"/>
      <c r="M35" s="475"/>
      <c r="N35" s="475"/>
      <c r="O35" s="475"/>
      <c r="P35" s="475"/>
      <c r="Q35" s="475"/>
      <c r="R35" s="475"/>
      <c r="S35" s="475"/>
      <c r="T35" s="476"/>
      <c r="U35" s="476"/>
      <c r="V35" s="476"/>
      <c r="W35" s="476"/>
      <c r="X35" s="476"/>
      <c r="Y35" s="476"/>
      <c r="Z35" s="476"/>
      <c r="AA35" s="476"/>
      <c r="AB35" s="476"/>
      <c r="AC35" s="476"/>
      <c r="AD35" s="476"/>
      <c r="AE35" s="476"/>
      <c r="AF35" s="476"/>
      <c r="AG35" s="476"/>
      <c r="AH35" s="476"/>
      <c r="AI35" s="476"/>
      <c r="AJ35" s="477"/>
      <c r="AK35" s="477"/>
    </row>
    <row r="36" spans="2:37" s="470" customFormat="1" ht="15" customHeight="1">
      <c r="B36" s="1398"/>
      <c r="C36" s="1399"/>
      <c r="D36" s="479"/>
      <c r="E36" s="480"/>
      <c r="F36" s="481"/>
      <c r="G36" s="482"/>
      <c r="H36" s="483"/>
      <c r="I36" s="483"/>
      <c r="J36" s="483"/>
      <c r="K36" s="483"/>
      <c r="L36" s="483"/>
      <c r="M36" s="483"/>
      <c r="N36" s="483"/>
      <c r="O36" s="483"/>
      <c r="P36" s="483"/>
      <c r="Q36" s="483"/>
      <c r="R36" s="483"/>
      <c r="S36" s="483"/>
      <c r="T36" s="484"/>
      <c r="U36" s="484"/>
      <c r="V36" s="484"/>
      <c r="W36" s="484"/>
      <c r="X36" s="484"/>
      <c r="Y36" s="484"/>
      <c r="Z36" s="484"/>
      <c r="AA36" s="484"/>
      <c r="AB36" s="484"/>
      <c r="AC36" s="484"/>
      <c r="AD36" s="484"/>
      <c r="AE36" s="484"/>
      <c r="AF36" s="484"/>
      <c r="AG36" s="484"/>
      <c r="AH36" s="484"/>
      <c r="AI36" s="484"/>
      <c r="AJ36" s="485"/>
      <c r="AK36" s="485"/>
    </row>
    <row r="37" spans="2:37" s="455" customFormat="1" ht="23.25" customHeight="1">
      <c r="B37" s="1391" t="s">
        <v>72</v>
      </c>
      <c r="C37" s="1392"/>
      <c r="D37" s="1392"/>
      <c r="E37" s="1392"/>
      <c r="F37" s="1392"/>
      <c r="G37" s="1392"/>
      <c r="H37" s="1392"/>
      <c r="I37" s="1392"/>
      <c r="J37" s="1392"/>
      <c r="K37" s="1392"/>
      <c r="L37" s="1392"/>
      <c r="M37" s="1392"/>
      <c r="N37" s="1392"/>
      <c r="O37" s="1392"/>
      <c r="P37" s="1392"/>
      <c r="Q37" s="1392"/>
      <c r="R37" s="1392"/>
      <c r="S37" s="1392"/>
      <c r="T37" s="1392"/>
      <c r="U37" s="1392"/>
      <c r="V37" s="1392"/>
      <c r="W37" s="1392"/>
      <c r="X37" s="1392"/>
      <c r="Y37" s="1392"/>
      <c r="Z37" s="1392"/>
      <c r="AA37" s="1392"/>
      <c r="AB37" s="1392"/>
      <c r="AC37" s="1392"/>
      <c r="AD37" s="1392"/>
      <c r="AE37" s="1392"/>
      <c r="AF37" s="1392"/>
      <c r="AG37" s="1392"/>
      <c r="AH37" s="1392"/>
      <c r="AI37" s="1392"/>
      <c r="AJ37" s="1392"/>
      <c r="AK37" s="1393"/>
    </row>
    <row r="38" spans="2:37" s="470" customFormat="1" ht="15" customHeight="1">
      <c r="B38" s="1407" t="s">
        <v>442</v>
      </c>
      <c r="C38" s="462" t="s">
        <v>275</v>
      </c>
      <c r="D38" s="463"/>
      <c r="E38" s="464"/>
      <c r="F38" s="465"/>
      <c r="G38" s="466"/>
      <c r="H38" s="467"/>
      <c r="I38" s="467"/>
      <c r="J38" s="467"/>
      <c r="K38" s="467"/>
      <c r="L38" s="467"/>
      <c r="M38" s="467"/>
      <c r="N38" s="467"/>
      <c r="O38" s="467"/>
      <c r="P38" s="467"/>
      <c r="Q38" s="467"/>
      <c r="R38" s="467"/>
      <c r="S38" s="467"/>
      <c r="T38" s="468"/>
      <c r="U38" s="467"/>
      <c r="V38" s="468"/>
      <c r="W38" s="467"/>
      <c r="X38" s="468"/>
      <c r="Y38" s="467"/>
      <c r="Z38" s="468"/>
      <c r="AA38" s="467"/>
      <c r="AB38" s="468"/>
      <c r="AC38" s="467"/>
      <c r="AD38" s="468"/>
      <c r="AE38" s="467"/>
      <c r="AF38" s="468"/>
      <c r="AG38" s="467"/>
      <c r="AH38" s="468"/>
      <c r="AI38" s="467"/>
      <c r="AJ38" s="469"/>
      <c r="AK38" s="469"/>
    </row>
    <row r="39" spans="2:37" s="470" customFormat="1" ht="15" customHeight="1">
      <c r="B39" s="1407"/>
      <c r="C39" s="462" t="s">
        <v>278</v>
      </c>
      <c r="D39" s="471"/>
      <c r="E39" s="472"/>
      <c r="F39" s="473"/>
      <c r="G39" s="474"/>
      <c r="H39" s="475"/>
      <c r="I39" s="475"/>
      <c r="J39" s="475"/>
      <c r="K39" s="475"/>
      <c r="L39" s="475"/>
      <c r="M39" s="475"/>
      <c r="N39" s="475"/>
      <c r="O39" s="475"/>
      <c r="P39" s="475"/>
      <c r="Q39" s="475"/>
      <c r="R39" s="475"/>
      <c r="S39" s="475"/>
      <c r="T39" s="476"/>
      <c r="U39" s="475"/>
      <c r="V39" s="476"/>
      <c r="W39" s="475"/>
      <c r="X39" s="476"/>
      <c r="Y39" s="475"/>
      <c r="Z39" s="476"/>
      <c r="AA39" s="475"/>
      <c r="AB39" s="476"/>
      <c r="AC39" s="475"/>
      <c r="AD39" s="476"/>
      <c r="AE39" s="475"/>
      <c r="AF39" s="476"/>
      <c r="AG39" s="475"/>
      <c r="AH39" s="476"/>
      <c r="AI39" s="475"/>
      <c r="AJ39" s="477"/>
      <c r="AK39" s="477"/>
    </row>
    <row r="40" spans="2:37" s="470" customFormat="1" ht="15" customHeight="1">
      <c r="B40" s="1407"/>
      <c r="C40" s="462" t="s">
        <v>278</v>
      </c>
      <c r="D40" s="471"/>
      <c r="E40" s="472"/>
      <c r="F40" s="473"/>
      <c r="G40" s="474"/>
      <c r="H40" s="475"/>
      <c r="I40" s="475"/>
      <c r="J40" s="475"/>
      <c r="K40" s="475"/>
      <c r="L40" s="475"/>
      <c r="M40" s="475"/>
      <c r="N40" s="475"/>
      <c r="O40" s="475"/>
      <c r="P40" s="475"/>
      <c r="Q40" s="475"/>
      <c r="R40" s="475"/>
      <c r="S40" s="475"/>
      <c r="T40" s="476"/>
      <c r="U40" s="475"/>
      <c r="V40" s="476"/>
      <c r="W40" s="475"/>
      <c r="X40" s="476"/>
      <c r="Y40" s="475"/>
      <c r="Z40" s="476"/>
      <c r="AA40" s="475"/>
      <c r="AB40" s="476"/>
      <c r="AC40" s="475"/>
      <c r="AD40" s="476"/>
      <c r="AE40" s="475"/>
      <c r="AF40" s="476"/>
      <c r="AG40" s="475"/>
      <c r="AH40" s="476"/>
      <c r="AI40" s="475"/>
      <c r="AJ40" s="477"/>
      <c r="AK40" s="477"/>
    </row>
    <row r="41" spans="2:37" s="470" customFormat="1" ht="15" customHeight="1">
      <c r="B41" s="1408"/>
      <c r="C41" s="478" t="s">
        <v>278</v>
      </c>
      <c r="D41" s="479"/>
      <c r="E41" s="480"/>
      <c r="F41" s="481"/>
      <c r="G41" s="482"/>
      <c r="H41" s="483"/>
      <c r="I41" s="483"/>
      <c r="J41" s="483"/>
      <c r="K41" s="483"/>
      <c r="L41" s="483"/>
      <c r="M41" s="483"/>
      <c r="N41" s="483"/>
      <c r="O41" s="483"/>
      <c r="P41" s="483"/>
      <c r="Q41" s="483"/>
      <c r="R41" s="483"/>
      <c r="S41" s="483"/>
      <c r="T41" s="484"/>
      <c r="U41" s="483"/>
      <c r="V41" s="484"/>
      <c r="W41" s="483"/>
      <c r="X41" s="484"/>
      <c r="Y41" s="483"/>
      <c r="Z41" s="484"/>
      <c r="AA41" s="483"/>
      <c r="AB41" s="484"/>
      <c r="AC41" s="483"/>
      <c r="AD41" s="484"/>
      <c r="AE41" s="483"/>
      <c r="AF41" s="484"/>
      <c r="AG41" s="483"/>
      <c r="AH41" s="484"/>
      <c r="AI41" s="483"/>
      <c r="AJ41" s="485"/>
      <c r="AK41" s="485"/>
    </row>
    <row r="42" spans="2:37" s="470" customFormat="1" ht="15" customHeight="1">
      <c r="B42" s="1406" t="s">
        <v>443</v>
      </c>
      <c r="C42" s="486"/>
      <c r="D42" s="487"/>
      <c r="E42" s="488"/>
      <c r="F42" s="489"/>
      <c r="G42" s="490"/>
      <c r="H42" s="491"/>
      <c r="I42" s="491"/>
      <c r="J42" s="491"/>
      <c r="K42" s="491"/>
      <c r="L42" s="491"/>
      <c r="M42" s="491"/>
      <c r="N42" s="491"/>
      <c r="O42" s="491"/>
      <c r="P42" s="491"/>
      <c r="Q42" s="491"/>
      <c r="R42" s="491"/>
      <c r="S42" s="491"/>
      <c r="T42" s="492"/>
      <c r="U42" s="491"/>
      <c r="V42" s="492"/>
      <c r="W42" s="491"/>
      <c r="X42" s="492"/>
      <c r="Y42" s="491"/>
      <c r="Z42" s="492"/>
      <c r="AA42" s="491"/>
      <c r="AB42" s="492"/>
      <c r="AC42" s="491"/>
      <c r="AD42" s="492"/>
      <c r="AE42" s="491"/>
      <c r="AF42" s="492"/>
      <c r="AG42" s="491"/>
      <c r="AH42" s="492"/>
      <c r="AI42" s="491"/>
      <c r="AJ42" s="493"/>
      <c r="AK42" s="493"/>
    </row>
    <row r="43" spans="2:37" s="470" customFormat="1" ht="15" customHeight="1">
      <c r="B43" s="1407"/>
      <c r="C43" s="494"/>
      <c r="D43" s="471"/>
      <c r="E43" s="472"/>
      <c r="F43" s="473"/>
      <c r="G43" s="474"/>
      <c r="H43" s="475"/>
      <c r="I43" s="475"/>
      <c r="J43" s="475"/>
      <c r="K43" s="475"/>
      <c r="L43" s="475"/>
      <c r="M43" s="475"/>
      <c r="N43" s="475"/>
      <c r="O43" s="475"/>
      <c r="P43" s="475"/>
      <c r="Q43" s="475"/>
      <c r="R43" s="475"/>
      <c r="S43" s="475"/>
      <c r="T43" s="476"/>
      <c r="U43" s="475"/>
      <c r="V43" s="476"/>
      <c r="W43" s="475"/>
      <c r="X43" s="476"/>
      <c r="Y43" s="475"/>
      <c r="Z43" s="476"/>
      <c r="AA43" s="475"/>
      <c r="AB43" s="476"/>
      <c r="AC43" s="475"/>
      <c r="AD43" s="476"/>
      <c r="AE43" s="475"/>
      <c r="AF43" s="476"/>
      <c r="AG43" s="475"/>
      <c r="AH43" s="476"/>
      <c r="AI43" s="475"/>
      <c r="AJ43" s="477"/>
      <c r="AK43" s="477"/>
    </row>
    <row r="44" spans="2:37" s="470" customFormat="1" ht="15" customHeight="1">
      <c r="B44" s="1407"/>
      <c r="C44" s="494"/>
      <c r="D44" s="471"/>
      <c r="E44" s="472"/>
      <c r="F44" s="473"/>
      <c r="G44" s="474"/>
      <c r="H44" s="475"/>
      <c r="I44" s="475"/>
      <c r="J44" s="475"/>
      <c r="K44" s="475"/>
      <c r="L44" s="475"/>
      <c r="M44" s="475"/>
      <c r="N44" s="475"/>
      <c r="O44" s="475"/>
      <c r="P44" s="475"/>
      <c r="Q44" s="475"/>
      <c r="R44" s="475"/>
      <c r="S44" s="475"/>
      <c r="T44" s="476"/>
      <c r="U44" s="475"/>
      <c r="V44" s="476"/>
      <c r="W44" s="475"/>
      <c r="X44" s="476"/>
      <c r="Y44" s="475"/>
      <c r="Z44" s="476"/>
      <c r="AA44" s="475"/>
      <c r="AB44" s="476"/>
      <c r="AC44" s="475"/>
      <c r="AD44" s="476"/>
      <c r="AE44" s="475"/>
      <c r="AF44" s="476"/>
      <c r="AG44" s="475"/>
      <c r="AH44" s="476"/>
      <c r="AI44" s="475"/>
      <c r="AJ44" s="477"/>
      <c r="AK44" s="477"/>
    </row>
    <row r="45" spans="2:37" s="470" customFormat="1" ht="15" customHeight="1">
      <c r="B45" s="1408"/>
      <c r="C45" s="495"/>
      <c r="D45" s="479"/>
      <c r="E45" s="480"/>
      <c r="F45" s="481"/>
      <c r="G45" s="482"/>
      <c r="H45" s="483"/>
      <c r="I45" s="483"/>
      <c r="J45" s="483"/>
      <c r="K45" s="483"/>
      <c r="L45" s="483"/>
      <c r="M45" s="483"/>
      <c r="N45" s="483"/>
      <c r="O45" s="483"/>
      <c r="P45" s="483"/>
      <c r="Q45" s="483"/>
      <c r="R45" s="483"/>
      <c r="S45" s="483"/>
      <c r="T45" s="484"/>
      <c r="U45" s="483"/>
      <c r="V45" s="484"/>
      <c r="W45" s="483"/>
      <c r="X45" s="484"/>
      <c r="Y45" s="483"/>
      <c r="Z45" s="484"/>
      <c r="AA45" s="483"/>
      <c r="AB45" s="484"/>
      <c r="AC45" s="483"/>
      <c r="AD45" s="484"/>
      <c r="AE45" s="483"/>
      <c r="AF45" s="484"/>
      <c r="AG45" s="483"/>
      <c r="AH45" s="484"/>
      <c r="AI45" s="483"/>
      <c r="AJ45" s="485"/>
      <c r="AK45" s="485"/>
    </row>
    <row r="46" spans="2:37" s="470" customFormat="1" ht="15" customHeight="1">
      <c r="B46" s="1406" t="s">
        <v>68</v>
      </c>
      <c r="C46" s="486"/>
      <c r="D46" s="487"/>
      <c r="E46" s="488"/>
      <c r="F46" s="489"/>
      <c r="G46" s="490"/>
      <c r="H46" s="491"/>
      <c r="I46" s="491"/>
      <c r="J46" s="491"/>
      <c r="K46" s="491"/>
      <c r="L46" s="491"/>
      <c r="M46" s="491"/>
      <c r="N46" s="491"/>
      <c r="O46" s="491"/>
      <c r="P46" s="491"/>
      <c r="Q46" s="491"/>
      <c r="R46" s="491"/>
      <c r="S46" s="491"/>
      <c r="T46" s="492"/>
      <c r="U46" s="491"/>
      <c r="V46" s="492"/>
      <c r="W46" s="491"/>
      <c r="X46" s="492"/>
      <c r="Y46" s="491"/>
      <c r="Z46" s="492"/>
      <c r="AA46" s="491"/>
      <c r="AB46" s="492"/>
      <c r="AC46" s="491"/>
      <c r="AD46" s="492"/>
      <c r="AE46" s="491"/>
      <c r="AF46" s="492"/>
      <c r="AG46" s="491"/>
      <c r="AH46" s="492"/>
      <c r="AI46" s="491"/>
      <c r="AJ46" s="493"/>
      <c r="AK46" s="493"/>
    </row>
    <row r="47" spans="2:37" s="470" customFormat="1" ht="15" customHeight="1">
      <c r="B47" s="1407"/>
      <c r="C47" s="494"/>
      <c r="D47" s="471"/>
      <c r="E47" s="472"/>
      <c r="F47" s="473"/>
      <c r="G47" s="474"/>
      <c r="H47" s="475"/>
      <c r="I47" s="475"/>
      <c r="J47" s="475"/>
      <c r="K47" s="475"/>
      <c r="L47" s="475"/>
      <c r="M47" s="475"/>
      <c r="N47" s="475"/>
      <c r="O47" s="475"/>
      <c r="P47" s="475"/>
      <c r="Q47" s="475"/>
      <c r="R47" s="475"/>
      <c r="S47" s="475"/>
      <c r="T47" s="476"/>
      <c r="U47" s="475"/>
      <c r="V47" s="476"/>
      <c r="W47" s="475"/>
      <c r="X47" s="476"/>
      <c r="Y47" s="475"/>
      <c r="Z47" s="476"/>
      <c r="AA47" s="475"/>
      <c r="AB47" s="476"/>
      <c r="AC47" s="475"/>
      <c r="AD47" s="476"/>
      <c r="AE47" s="475"/>
      <c r="AF47" s="476"/>
      <c r="AG47" s="475"/>
      <c r="AH47" s="476"/>
      <c r="AI47" s="475"/>
      <c r="AJ47" s="477"/>
      <c r="AK47" s="477"/>
    </row>
    <row r="48" spans="2:37" s="470" customFormat="1" ht="15" customHeight="1">
      <c r="B48" s="1407"/>
      <c r="C48" s="494"/>
      <c r="D48" s="471"/>
      <c r="E48" s="472"/>
      <c r="F48" s="473"/>
      <c r="G48" s="474"/>
      <c r="H48" s="475"/>
      <c r="I48" s="475"/>
      <c r="J48" s="475"/>
      <c r="K48" s="475"/>
      <c r="L48" s="475"/>
      <c r="M48" s="475"/>
      <c r="N48" s="475"/>
      <c r="O48" s="475"/>
      <c r="P48" s="475"/>
      <c r="Q48" s="475"/>
      <c r="R48" s="475"/>
      <c r="S48" s="475"/>
      <c r="T48" s="476"/>
      <c r="U48" s="475"/>
      <c r="V48" s="476"/>
      <c r="W48" s="475"/>
      <c r="X48" s="476"/>
      <c r="Y48" s="475"/>
      <c r="Z48" s="476"/>
      <c r="AA48" s="475"/>
      <c r="AB48" s="476"/>
      <c r="AC48" s="475"/>
      <c r="AD48" s="476"/>
      <c r="AE48" s="475"/>
      <c r="AF48" s="476"/>
      <c r="AG48" s="475"/>
      <c r="AH48" s="476"/>
      <c r="AI48" s="475"/>
      <c r="AJ48" s="477"/>
      <c r="AK48" s="477"/>
    </row>
    <row r="49" spans="2:37" s="470" customFormat="1" ht="15" customHeight="1">
      <c r="B49" s="1408"/>
      <c r="C49" s="495"/>
      <c r="D49" s="479"/>
      <c r="E49" s="480"/>
      <c r="F49" s="481"/>
      <c r="G49" s="482"/>
      <c r="H49" s="483"/>
      <c r="I49" s="483"/>
      <c r="J49" s="483"/>
      <c r="K49" s="483"/>
      <c r="L49" s="483"/>
      <c r="M49" s="483"/>
      <c r="N49" s="483"/>
      <c r="O49" s="483"/>
      <c r="P49" s="483"/>
      <c r="Q49" s="483"/>
      <c r="R49" s="483"/>
      <c r="S49" s="483"/>
      <c r="T49" s="484"/>
      <c r="U49" s="483"/>
      <c r="V49" s="484"/>
      <c r="W49" s="483"/>
      <c r="X49" s="484"/>
      <c r="Y49" s="483"/>
      <c r="Z49" s="484"/>
      <c r="AA49" s="483"/>
      <c r="AB49" s="484"/>
      <c r="AC49" s="483"/>
      <c r="AD49" s="484"/>
      <c r="AE49" s="483"/>
      <c r="AF49" s="484"/>
      <c r="AG49" s="483"/>
      <c r="AH49" s="484"/>
      <c r="AI49" s="483"/>
      <c r="AJ49" s="485"/>
      <c r="AK49" s="485"/>
    </row>
    <row r="50" spans="2:37" s="470" customFormat="1" ht="15" customHeight="1">
      <c r="B50" s="1406" t="s">
        <v>444</v>
      </c>
      <c r="C50" s="486"/>
      <c r="D50" s="487"/>
      <c r="E50" s="488"/>
      <c r="F50" s="489"/>
      <c r="G50" s="490"/>
      <c r="H50" s="491"/>
      <c r="I50" s="491"/>
      <c r="J50" s="491"/>
      <c r="K50" s="491"/>
      <c r="L50" s="491"/>
      <c r="M50" s="491"/>
      <c r="N50" s="491"/>
      <c r="O50" s="491"/>
      <c r="P50" s="491"/>
      <c r="Q50" s="491"/>
      <c r="R50" s="491"/>
      <c r="S50" s="491"/>
      <c r="T50" s="492"/>
      <c r="U50" s="491"/>
      <c r="V50" s="492"/>
      <c r="W50" s="491"/>
      <c r="X50" s="492"/>
      <c r="Y50" s="491"/>
      <c r="Z50" s="492"/>
      <c r="AA50" s="491"/>
      <c r="AB50" s="492"/>
      <c r="AC50" s="491"/>
      <c r="AD50" s="492"/>
      <c r="AE50" s="491"/>
      <c r="AF50" s="492"/>
      <c r="AG50" s="491"/>
      <c r="AH50" s="492"/>
      <c r="AI50" s="491"/>
      <c r="AJ50" s="493"/>
      <c r="AK50" s="493"/>
    </row>
    <row r="51" spans="2:37" s="470" customFormat="1" ht="15" customHeight="1">
      <c r="B51" s="1407"/>
      <c r="C51" s="494"/>
      <c r="D51" s="471"/>
      <c r="E51" s="472"/>
      <c r="F51" s="473"/>
      <c r="G51" s="474"/>
      <c r="H51" s="475"/>
      <c r="I51" s="475"/>
      <c r="J51" s="475"/>
      <c r="K51" s="475"/>
      <c r="L51" s="475"/>
      <c r="M51" s="475"/>
      <c r="N51" s="475"/>
      <c r="O51" s="475"/>
      <c r="P51" s="475"/>
      <c r="Q51" s="475"/>
      <c r="R51" s="475"/>
      <c r="S51" s="475"/>
      <c r="T51" s="476"/>
      <c r="U51" s="475"/>
      <c r="V51" s="476"/>
      <c r="W51" s="475"/>
      <c r="X51" s="476"/>
      <c r="Y51" s="475"/>
      <c r="Z51" s="476"/>
      <c r="AA51" s="475"/>
      <c r="AB51" s="476"/>
      <c r="AC51" s="475"/>
      <c r="AD51" s="476"/>
      <c r="AE51" s="475"/>
      <c r="AF51" s="476"/>
      <c r="AG51" s="475"/>
      <c r="AH51" s="476"/>
      <c r="AI51" s="475"/>
      <c r="AJ51" s="477"/>
      <c r="AK51" s="477"/>
    </row>
    <row r="52" spans="2:37" s="470" customFormat="1" ht="15" customHeight="1">
      <c r="B52" s="1407"/>
      <c r="C52" s="494"/>
      <c r="D52" s="471"/>
      <c r="E52" s="472"/>
      <c r="F52" s="473"/>
      <c r="G52" s="474"/>
      <c r="H52" s="475"/>
      <c r="I52" s="475"/>
      <c r="J52" s="475"/>
      <c r="K52" s="475"/>
      <c r="L52" s="475"/>
      <c r="M52" s="475"/>
      <c r="N52" s="475"/>
      <c r="O52" s="475"/>
      <c r="P52" s="475"/>
      <c r="Q52" s="475"/>
      <c r="R52" s="475"/>
      <c r="S52" s="475"/>
      <c r="T52" s="476"/>
      <c r="U52" s="475"/>
      <c r="V52" s="476"/>
      <c r="W52" s="475"/>
      <c r="X52" s="476"/>
      <c r="Y52" s="475"/>
      <c r="Z52" s="476"/>
      <c r="AA52" s="475"/>
      <c r="AB52" s="476"/>
      <c r="AC52" s="475"/>
      <c r="AD52" s="476"/>
      <c r="AE52" s="475"/>
      <c r="AF52" s="476"/>
      <c r="AG52" s="475"/>
      <c r="AH52" s="476"/>
      <c r="AI52" s="475"/>
      <c r="AJ52" s="477"/>
      <c r="AK52" s="477"/>
    </row>
    <row r="53" spans="2:37" s="470" customFormat="1" ht="15" customHeight="1">
      <c r="B53" s="1408"/>
      <c r="C53" s="494"/>
      <c r="D53" s="496"/>
      <c r="E53" s="497"/>
      <c r="F53" s="498"/>
      <c r="G53" s="499"/>
      <c r="H53" s="500"/>
      <c r="I53" s="500"/>
      <c r="J53" s="500"/>
      <c r="K53" s="500"/>
      <c r="L53" s="500"/>
      <c r="M53" s="500"/>
      <c r="N53" s="500"/>
      <c r="O53" s="500"/>
      <c r="P53" s="500"/>
      <c r="Q53" s="500"/>
      <c r="R53" s="500"/>
      <c r="S53" s="500"/>
      <c r="T53" s="501"/>
      <c r="U53" s="500"/>
      <c r="V53" s="501"/>
      <c r="W53" s="500"/>
      <c r="X53" s="501"/>
      <c r="Y53" s="500"/>
      <c r="Z53" s="501"/>
      <c r="AA53" s="500"/>
      <c r="AB53" s="501"/>
      <c r="AC53" s="500"/>
      <c r="AD53" s="501"/>
      <c r="AE53" s="500"/>
      <c r="AF53" s="501"/>
      <c r="AG53" s="500"/>
      <c r="AH53" s="501"/>
      <c r="AI53" s="500"/>
      <c r="AJ53" s="502"/>
      <c r="AK53" s="502"/>
    </row>
    <row r="54" spans="2:37" s="470" customFormat="1" ht="15" customHeight="1">
      <c r="B54" s="1406" t="s">
        <v>279</v>
      </c>
      <c r="C54" s="486"/>
      <c r="D54" s="487"/>
      <c r="E54" s="488"/>
      <c r="F54" s="489"/>
      <c r="G54" s="490"/>
      <c r="H54" s="491"/>
      <c r="I54" s="491"/>
      <c r="J54" s="491"/>
      <c r="K54" s="491"/>
      <c r="L54" s="491"/>
      <c r="M54" s="491"/>
      <c r="N54" s="491"/>
      <c r="O54" s="491"/>
      <c r="P54" s="491"/>
      <c r="Q54" s="491"/>
      <c r="R54" s="491"/>
      <c r="S54" s="491"/>
      <c r="T54" s="492"/>
      <c r="U54" s="491"/>
      <c r="V54" s="492"/>
      <c r="W54" s="491"/>
      <c r="X54" s="492"/>
      <c r="Y54" s="491"/>
      <c r="Z54" s="492"/>
      <c r="AA54" s="491"/>
      <c r="AB54" s="492"/>
      <c r="AC54" s="491"/>
      <c r="AD54" s="492"/>
      <c r="AE54" s="491"/>
      <c r="AF54" s="492"/>
      <c r="AG54" s="491"/>
      <c r="AH54" s="492"/>
      <c r="AI54" s="491"/>
      <c r="AJ54" s="493"/>
      <c r="AK54" s="493"/>
    </row>
    <row r="55" spans="2:37" s="470" customFormat="1" ht="15" customHeight="1">
      <c r="B55" s="1407"/>
      <c r="C55" s="494"/>
      <c r="D55" s="471"/>
      <c r="E55" s="472"/>
      <c r="F55" s="473"/>
      <c r="G55" s="474"/>
      <c r="H55" s="475"/>
      <c r="I55" s="475"/>
      <c r="J55" s="475"/>
      <c r="K55" s="475"/>
      <c r="L55" s="475"/>
      <c r="M55" s="475"/>
      <c r="N55" s="475"/>
      <c r="O55" s="475"/>
      <c r="P55" s="475"/>
      <c r="Q55" s="475"/>
      <c r="R55" s="475"/>
      <c r="S55" s="475"/>
      <c r="T55" s="476"/>
      <c r="U55" s="475"/>
      <c r="V55" s="476"/>
      <c r="W55" s="475"/>
      <c r="X55" s="476"/>
      <c r="Y55" s="475"/>
      <c r="Z55" s="476"/>
      <c r="AA55" s="475"/>
      <c r="AB55" s="476"/>
      <c r="AC55" s="475"/>
      <c r="AD55" s="476"/>
      <c r="AE55" s="475"/>
      <c r="AF55" s="476"/>
      <c r="AG55" s="475"/>
      <c r="AH55" s="476"/>
      <c r="AI55" s="475"/>
      <c r="AJ55" s="477"/>
      <c r="AK55" s="477"/>
    </row>
    <row r="56" spans="2:37" s="470" customFormat="1" ht="15" customHeight="1">
      <c r="B56" s="1407"/>
      <c r="C56" s="494"/>
      <c r="D56" s="471"/>
      <c r="E56" s="472"/>
      <c r="F56" s="473"/>
      <c r="G56" s="474"/>
      <c r="H56" s="475"/>
      <c r="I56" s="475"/>
      <c r="J56" s="475"/>
      <c r="K56" s="475"/>
      <c r="L56" s="475"/>
      <c r="M56" s="475"/>
      <c r="N56" s="475"/>
      <c r="O56" s="475"/>
      <c r="P56" s="475"/>
      <c r="Q56" s="475"/>
      <c r="R56" s="475"/>
      <c r="S56" s="475"/>
      <c r="T56" s="476"/>
      <c r="U56" s="475"/>
      <c r="V56" s="476"/>
      <c r="W56" s="475"/>
      <c r="X56" s="476"/>
      <c r="Y56" s="475"/>
      <c r="Z56" s="476"/>
      <c r="AA56" s="475"/>
      <c r="AB56" s="476"/>
      <c r="AC56" s="475"/>
      <c r="AD56" s="476"/>
      <c r="AE56" s="475"/>
      <c r="AF56" s="476"/>
      <c r="AG56" s="475"/>
      <c r="AH56" s="476"/>
      <c r="AI56" s="475"/>
      <c r="AJ56" s="477"/>
      <c r="AK56" s="477"/>
    </row>
    <row r="57" spans="2:37" s="470" customFormat="1" ht="15" customHeight="1">
      <c r="B57" s="1408"/>
      <c r="C57" s="495"/>
      <c r="D57" s="479"/>
      <c r="E57" s="480"/>
      <c r="F57" s="481"/>
      <c r="G57" s="482"/>
      <c r="H57" s="483"/>
      <c r="I57" s="483"/>
      <c r="J57" s="483"/>
      <c r="K57" s="483"/>
      <c r="L57" s="483"/>
      <c r="M57" s="483"/>
      <c r="N57" s="483"/>
      <c r="O57" s="483"/>
      <c r="P57" s="483"/>
      <c r="Q57" s="483"/>
      <c r="R57" s="483"/>
      <c r="S57" s="483"/>
      <c r="T57" s="484"/>
      <c r="U57" s="483"/>
      <c r="V57" s="484"/>
      <c r="W57" s="483"/>
      <c r="X57" s="484"/>
      <c r="Y57" s="483"/>
      <c r="Z57" s="484"/>
      <c r="AA57" s="483"/>
      <c r="AB57" s="484"/>
      <c r="AC57" s="483"/>
      <c r="AD57" s="484"/>
      <c r="AE57" s="483"/>
      <c r="AF57" s="484"/>
      <c r="AG57" s="483"/>
      <c r="AH57" s="484"/>
      <c r="AI57" s="483"/>
      <c r="AJ57" s="485"/>
      <c r="AK57" s="485"/>
    </row>
    <row r="58" spans="2:37" s="470" customFormat="1" ht="15" customHeight="1">
      <c r="B58" s="1406" t="s">
        <v>240</v>
      </c>
      <c r="C58" s="486"/>
      <c r="D58" s="487"/>
      <c r="E58" s="488"/>
      <c r="F58" s="489"/>
      <c r="G58" s="490"/>
      <c r="H58" s="491"/>
      <c r="I58" s="491"/>
      <c r="J58" s="491"/>
      <c r="K58" s="491"/>
      <c r="L58" s="491"/>
      <c r="M58" s="491"/>
      <c r="N58" s="491"/>
      <c r="O58" s="491"/>
      <c r="P58" s="491"/>
      <c r="Q58" s="491"/>
      <c r="R58" s="491"/>
      <c r="S58" s="491"/>
      <c r="T58" s="492"/>
      <c r="U58" s="491"/>
      <c r="V58" s="492"/>
      <c r="W58" s="491"/>
      <c r="X58" s="492"/>
      <c r="Y58" s="491"/>
      <c r="Z58" s="492"/>
      <c r="AA58" s="491"/>
      <c r="AB58" s="492"/>
      <c r="AC58" s="491"/>
      <c r="AD58" s="492"/>
      <c r="AE58" s="491"/>
      <c r="AF58" s="492"/>
      <c r="AG58" s="491"/>
      <c r="AH58" s="492"/>
      <c r="AI58" s="491"/>
      <c r="AJ58" s="493"/>
      <c r="AK58" s="493"/>
    </row>
    <row r="59" spans="2:37" s="470" customFormat="1" ht="15" customHeight="1">
      <c r="B59" s="1407"/>
      <c r="C59" s="494"/>
      <c r="D59" s="471"/>
      <c r="E59" s="472"/>
      <c r="F59" s="473"/>
      <c r="G59" s="474"/>
      <c r="H59" s="475"/>
      <c r="I59" s="475"/>
      <c r="J59" s="475"/>
      <c r="K59" s="475"/>
      <c r="L59" s="475"/>
      <c r="M59" s="475"/>
      <c r="N59" s="475"/>
      <c r="O59" s="475"/>
      <c r="P59" s="475"/>
      <c r="Q59" s="475"/>
      <c r="R59" s="475"/>
      <c r="S59" s="475"/>
      <c r="T59" s="476"/>
      <c r="U59" s="475"/>
      <c r="V59" s="476"/>
      <c r="W59" s="475"/>
      <c r="X59" s="476"/>
      <c r="Y59" s="475"/>
      <c r="Z59" s="476"/>
      <c r="AA59" s="475"/>
      <c r="AB59" s="476"/>
      <c r="AC59" s="475"/>
      <c r="AD59" s="476"/>
      <c r="AE59" s="475"/>
      <c r="AF59" s="476"/>
      <c r="AG59" s="475"/>
      <c r="AH59" s="476"/>
      <c r="AI59" s="475"/>
      <c r="AJ59" s="477"/>
      <c r="AK59" s="477"/>
    </row>
    <row r="60" spans="2:37" s="470" customFormat="1" ht="15" customHeight="1">
      <c r="B60" s="1407"/>
      <c r="C60" s="494"/>
      <c r="D60" s="471"/>
      <c r="E60" s="472"/>
      <c r="F60" s="473"/>
      <c r="G60" s="474"/>
      <c r="H60" s="475"/>
      <c r="I60" s="475"/>
      <c r="J60" s="475"/>
      <c r="K60" s="475"/>
      <c r="L60" s="475"/>
      <c r="M60" s="475"/>
      <c r="N60" s="475"/>
      <c r="O60" s="475"/>
      <c r="P60" s="475"/>
      <c r="Q60" s="475"/>
      <c r="R60" s="475"/>
      <c r="S60" s="475"/>
      <c r="T60" s="476"/>
      <c r="U60" s="475"/>
      <c r="V60" s="476"/>
      <c r="W60" s="475"/>
      <c r="X60" s="476"/>
      <c r="Y60" s="475"/>
      <c r="Z60" s="476"/>
      <c r="AA60" s="475"/>
      <c r="AB60" s="476"/>
      <c r="AC60" s="475"/>
      <c r="AD60" s="476"/>
      <c r="AE60" s="475"/>
      <c r="AF60" s="476"/>
      <c r="AG60" s="475"/>
      <c r="AH60" s="476"/>
      <c r="AI60" s="475"/>
      <c r="AJ60" s="477"/>
      <c r="AK60" s="477"/>
    </row>
    <row r="61" spans="2:37" s="470" customFormat="1" ht="15" customHeight="1">
      <c r="B61" s="1408"/>
      <c r="C61" s="495"/>
      <c r="D61" s="479"/>
      <c r="E61" s="480"/>
      <c r="F61" s="481"/>
      <c r="G61" s="482"/>
      <c r="H61" s="483"/>
      <c r="I61" s="483"/>
      <c r="J61" s="483"/>
      <c r="K61" s="483"/>
      <c r="L61" s="483"/>
      <c r="M61" s="483"/>
      <c r="N61" s="483"/>
      <c r="O61" s="483"/>
      <c r="P61" s="483"/>
      <c r="Q61" s="483"/>
      <c r="R61" s="483"/>
      <c r="S61" s="483"/>
      <c r="T61" s="484"/>
      <c r="U61" s="483"/>
      <c r="V61" s="484"/>
      <c r="W61" s="483"/>
      <c r="X61" s="484"/>
      <c r="Y61" s="483"/>
      <c r="Z61" s="484"/>
      <c r="AA61" s="483"/>
      <c r="AB61" s="484"/>
      <c r="AC61" s="483"/>
      <c r="AD61" s="484"/>
      <c r="AE61" s="483"/>
      <c r="AF61" s="484"/>
      <c r="AG61" s="483"/>
      <c r="AH61" s="484"/>
      <c r="AI61" s="483"/>
      <c r="AJ61" s="485"/>
      <c r="AK61" s="485"/>
    </row>
    <row r="62" spans="2:37" s="470" customFormat="1" ht="15" customHeight="1">
      <c r="B62" s="1382" t="s">
        <v>276</v>
      </c>
      <c r="C62" s="1383"/>
      <c r="D62" s="1383"/>
      <c r="E62" s="1383"/>
      <c r="F62" s="1384"/>
      <c r="G62" s="503"/>
      <c r="H62" s="504"/>
      <c r="I62" s="504"/>
      <c r="J62" s="504"/>
      <c r="K62" s="504"/>
      <c r="L62" s="504"/>
      <c r="M62" s="504"/>
      <c r="N62" s="504"/>
      <c r="O62" s="504"/>
      <c r="P62" s="504"/>
      <c r="Q62" s="504"/>
      <c r="R62" s="504"/>
      <c r="S62" s="504"/>
      <c r="T62" s="505"/>
      <c r="U62" s="504"/>
      <c r="V62" s="505"/>
      <c r="W62" s="504"/>
      <c r="X62" s="505"/>
      <c r="Y62" s="504"/>
      <c r="Z62" s="505"/>
      <c r="AA62" s="504"/>
      <c r="AB62" s="505"/>
      <c r="AC62" s="504"/>
      <c r="AD62" s="505"/>
      <c r="AE62" s="504"/>
      <c r="AF62" s="505"/>
      <c r="AG62" s="504"/>
      <c r="AH62" s="505"/>
      <c r="AI62" s="504"/>
      <c r="AJ62" s="506"/>
      <c r="AK62" s="507"/>
    </row>
    <row r="63" spans="2:37" s="470" customFormat="1" ht="15" customHeight="1">
      <c r="B63" s="1" t="s">
        <v>281</v>
      </c>
      <c r="C63" s="1"/>
      <c r="D63" s="1"/>
      <c r="E63" s="1"/>
      <c r="F63" s="59"/>
      <c r="G63" s="59"/>
      <c r="H63" s="59"/>
      <c r="I63" s="59"/>
      <c r="J63" s="59"/>
      <c r="K63" s="59"/>
      <c r="L63" s="59"/>
      <c r="M63" s="59"/>
      <c r="N63" s="59"/>
      <c r="O63" s="59"/>
      <c r="P63" s="59"/>
      <c r="Q63" s="59"/>
      <c r="R63" s="59"/>
      <c r="S63" s="59"/>
      <c r="T63" s="59"/>
      <c r="U63" s="59"/>
      <c r="V63" s="1"/>
      <c r="X63" s="1"/>
      <c r="Y63" s="1"/>
      <c r="Z63" s="1"/>
      <c r="AA63" s="1"/>
      <c r="AB63" s="1"/>
    </row>
    <row r="64" spans="2:37" s="470" customFormat="1" ht="15" customHeight="1">
      <c r="B64" s="1" t="s">
        <v>282</v>
      </c>
      <c r="C64" s="1"/>
      <c r="D64" s="1"/>
      <c r="E64" s="1"/>
      <c r="F64" s="59"/>
      <c r="G64" s="59"/>
      <c r="H64" s="59"/>
      <c r="I64" s="59"/>
      <c r="J64" s="59"/>
      <c r="K64" s="59"/>
      <c r="L64" s="59"/>
      <c r="M64" s="59"/>
      <c r="N64" s="59"/>
      <c r="O64" s="59"/>
      <c r="P64" s="59"/>
      <c r="Q64" s="59"/>
      <c r="R64" s="59"/>
      <c r="S64" s="59"/>
      <c r="T64" s="59"/>
      <c r="U64" s="59"/>
      <c r="V64" s="59"/>
      <c r="W64" s="59"/>
      <c r="X64" s="1"/>
      <c r="Y64" s="1"/>
      <c r="Z64" s="1"/>
      <c r="AA64" s="1"/>
      <c r="AB64" s="1"/>
    </row>
    <row r="65" spans="2:28" s="470" customFormat="1" ht="15" customHeight="1">
      <c r="B65" s="1" t="s">
        <v>283</v>
      </c>
      <c r="C65" s="1"/>
      <c r="D65" s="1"/>
      <c r="E65" s="1"/>
      <c r="F65" s="59"/>
      <c r="G65" s="59"/>
      <c r="H65" s="59"/>
      <c r="I65" s="59"/>
      <c r="J65" s="59"/>
      <c r="K65" s="59"/>
      <c r="L65" s="59"/>
      <c r="M65" s="59"/>
      <c r="N65" s="59"/>
      <c r="O65" s="59"/>
      <c r="P65" s="59"/>
      <c r="Q65" s="59"/>
      <c r="R65" s="59"/>
      <c r="S65" s="59"/>
      <c r="T65" s="59"/>
      <c r="U65" s="59"/>
      <c r="V65" s="59"/>
      <c r="W65" s="59"/>
      <c r="X65" s="1"/>
      <c r="Y65" s="1"/>
      <c r="Z65" s="1"/>
      <c r="AA65" s="1"/>
      <c r="AB65" s="1"/>
    </row>
  </sheetData>
  <mergeCells count="22">
    <mergeCell ref="F4:F7"/>
    <mergeCell ref="B42:B45"/>
    <mergeCell ref="B46:B49"/>
    <mergeCell ref="B4:C7"/>
    <mergeCell ref="D4:D7"/>
    <mergeCell ref="E4:E7"/>
    <mergeCell ref="B62:F62"/>
    <mergeCell ref="AK4:AK7"/>
    <mergeCell ref="B8:AK8"/>
    <mergeCell ref="B37:AK37"/>
    <mergeCell ref="B33:C36"/>
    <mergeCell ref="G4:AJ4"/>
    <mergeCell ref="B9:C12"/>
    <mergeCell ref="B13:C16"/>
    <mergeCell ref="B17:C20"/>
    <mergeCell ref="B21:C24"/>
    <mergeCell ref="B25:C28"/>
    <mergeCell ref="B29:C32"/>
    <mergeCell ref="B50:B53"/>
    <mergeCell ref="B54:B57"/>
    <mergeCell ref="B58:B61"/>
    <mergeCell ref="B38:B41"/>
  </mergeCells>
  <phoneticPr fontId="3"/>
  <pageMargins left="0.70866141732283472" right="0.70866141732283472" top="0.74803149606299213" bottom="0.74803149606299213" header="0.31496062992125984" footer="0.3149606299212598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3"/>
  <sheetViews>
    <sheetView showGridLines="0" view="pageBreakPreview" zoomScaleNormal="100" zoomScaleSheetLayoutView="100" workbookViewId="0">
      <selection activeCell="C1" sqref="C1"/>
    </sheetView>
  </sheetViews>
  <sheetFormatPr defaultColWidth="9" defaultRowHeight="24" customHeight="1"/>
  <cols>
    <col min="1" max="1" width="6.375" style="7" customWidth="1"/>
    <col min="2" max="2" width="7.75" style="7" customWidth="1"/>
    <col min="3" max="3" width="58.875" style="7" customWidth="1"/>
    <col min="4" max="4" width="6.375" style="7" customWidth="1"/>
    <col min="5" max="16384" width="9" style="7"/>
  </cols>
  <sheetData>
    <row r="1" spans="1:4" ht="22.5" customHeight="1">
      <c r="C1" s="46" t="s">
        <v>81</v>
      </c>
    </row>
    <row r="2" spans="1:4" ht="22.5" customHeight="1">
      <c r="C2" s="47" t="s">
        <v>82</v>
      </c>
    </row>
    <row r="3" spans="1:4" ht="22.5" customHeight="1"/>
    <row r="4" spans="1:4" ht="22.5" customHeight="1">
      <c r="A4" s="1028"/>
      <c r="B4" s="1028"/>
      <c r="C4" s="1028"/>
    </row>
    <row r="5" spans="1:4" ht="22.5" customHeight="1">
      <c r="A5" s="1029"/>
      <c r="B5" s="1029"/>
      <c r="C5" s="1029"/>
      <c r="D5" s="45"/>
    </row>
    <row r="6" spans="1:4" ht="22.5" customHeight="1">
      <c r="A6" s="1028"/>
      <c r="B6" s="1028"/>
      <c r="C6" s="1028"/>
      <c r="D6" s="45"/>
    </row>
    <row r="7" spans="1:4" s="456" customFormat="1" ht="22.5" customHeight="1">
      <c r="A7" s="1033"/>
      <c r="B7" s="1033"/>
      <c r="C7" s="1033"/>
    </row>
    <row r="8" spans="1:4" s="456" customFormat="1" ht="22.5" customHeight="1"/>
    <row r="9" spans="1:4" s="456" customFormat="1" ht="61.5" customHeight="1">
      <c r="A9" s="1030" t="s">
        <v>143</v>
      </c>
      <c r="B9" s="1031"/>
      <c r="C9" s="1031"/>
    </row>
    <row r="10" spans="1:4" s="456" customFormat="1" ht="22.5" customHeight="1"/>
    <row r="11" spans="1:4" s="456" customFormat="1" ht="22.5" customHeight="1">
      <c r="A11" s="1032"/>
      <c r="B11" s="1032"/>
      <c r="C11" s="1032"/>
    </row>
    <row r="12" spans="1:4" s="456" customFormat="1" ht="22.5" customHeight="1"/>
    <row r="13" spans="1:4" s="456" customFormat="1" ht="22.5" customHeight="1"/>
    <row r="14" spans="1:4" s="456" customFormat="1" ht="22.5" customHeight="1"/>
    <row r="15" spans="1:4" s="456" customFormat="1" ht="22.5" customHeight="1"/>
    <row r="16" spans="1:4" s="456" customFormat="1" ht="22.5" customHeight="1">
      <c r="B16" s="457"/>
    </row>
    <row r="17" s="456" customFormat="1" ht="22.5" customHeight="1"/>
    <row r="18" s="456" customFormat="1" ht="22.5" customHeight="1"/>
    <row r="19" s="456" customFormat="1" ht="22.5" customHeight="1"/>
    <row r="20" s="456" customFormat="1" ht="22.5" customHeight="1"/>
    <row r="21" s="456" customFormat="1" ht="22.5" customHeight="1"/>
    <row r="22" s="456" customFormat="1" ht="22.5" customHeight="1"/>
    <row r="23" s="456" customFormat="1" ht="22.5" customHeight="1"/>
    <row r="24" s="456" customFormat="1" ht="22.5" customHeight="1"/>
    <row r="25" s="456" customFormat="1" ht="22.5" customHeight="1"/>
    <row r="26" s="456" customFormat="1" ht="22.5" customHeight="1"/>
    <row r="27" s="456" customFormat="1" ht="22.5" customHeight="1"/>
    <row r="28" s="456" customFormat="1" ht="24" customHeight="1"/>
    <row r="29" s="456" customFormat="1" ht="24" customHeight="1"/>
    <row r="30" s="456" customFormat="1" ht="24" customHeight="1"/>
    <row r="31" s="456" customFormat="1" ht="24" customHeight="1"/>
    <row r="32" s="456" customFormat="1" ht="24" customHeight="1"/>
    <row r="33" s="456" customFormat="1" ht="24" customHeight="1"/>
  </sheetData>
  <mergeCells count="6">
    <mergeCell ref="A4:C4"/>
    <mergeCell ref="A5:C5"/>
    <mergeCell ref="A6:C6"/>
    <mergeCell ref="A9:C9"/>
    <mergeCell ref="A11:C11"/>
    <mergeCell ref="A7:C7"/>
  </mergeCells>
  <phoneticPr fontId="3"/>
  <printOptions horizontalCentered="1"/>
  <pageMargins left="0.59055118110236227" right="0.59055118110236227" top="0.98425196850393704" bottom="0.98425196850393704" header="0.51181102362204722" footer="0.51181102362204722"/>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N60"/>
  <sheetViews>
    <sheetView showGridLines="0" view="pageBreakPreview" topLeftCell="A10" zoomScale="60" zoomScaleNormal="100" workbookViewId="0">
      <selection activeCell="D53" sqref="D53:D54"/>
    </sheetView>
  </sheetViews>
  <sheetFormatPr defaultColWidth="9" defaultRowHeight="14.25"/>
  <cols>
    <col min="1" max="1" width="2.875" style="709" customWidth="1"/>
    <col min="2" max="3" width="2.5" style="9" customWidth="1"/>
    <col min="4" max="4" width="2.875" style="9" customWidth="1"/>
    <col min="5" max="6" width="2.875" style="2" customWidth="1"/>
    <col min="7" max="7" width="4" style="2" customWidth="1"/>
    <col min="8" max="8" width="70.5" style="2" customWidth="1"/>
    <col min="9" max="9" width="12.875" style="10" customWidth="1"/>
    <col min="10" max="10" width="10.125" style="3" customWidth="1"/>
    <col min="11" max="12" width="10.125" style="709" customWidth="1"/>
    <col min="13" max="13" width="10.625" style="709" customWidth="1"/>
    <col min="14" max="34" width="11.125" style="709" customWidth="1"/>
    <col min="35" max="35" width="14.625" style="709" customWidth="1"/>
    <col min="36" max="36" width="29.125" style="709" bestFit="1" customWidth="1"/>
    <col min="37" max="37" width="13.875" style="709" customWidth="1"/>
    <col min="38" max="38" width="2.5" style="709" customWidth="1"/>
    <col min="39" max="16384" width="9" style="709"/>
  </cols>
  <sheetData>
    <row r="1" spans="1:37" ht="17.25">
      <c r="A1" s="708"/>
      <c r="AK1" s="78" t="s">
        <v>481</v>
      </c>
    </row>
    <row r="2" spans="1:37" s="18" customFormat="1" ht="21.75" customHeight="1">
      <c r="A2" s="17"/>
      <c r="B2" s="710"/>
      <c r="C2" s="4"/>
      <c r="D2" s="4"/>
      <c r="E2" s="4"/>
      <c r="F2" s="4"/>
      <c r="G2" s="4"/>
      <c r="H2" s="4"/>
      <c r="I2" s="4"/>
      <c r="J2" s="4"/>
      <c r="K2" s="1034" t="s">
        <v>436</v>
      </c>
      <c r="L2" s="1034"/>
      <c r="M2" s="1034"/>
      <c r="N2" s="1034"/>
      <c r="O2" s="1034"/>
      <c r="P2" s="1034"/>
      <c r="Q2" s="1034"/>
      <c r="R2" s="1034"/>
      <c r="S2" s="1034"/>
      <c r="T2" s="1034"/>
      <c r="U2" s="1034"/>
      <c r="V2" s="1034"/>
      <c r="W2" s="1034"/>
      <c r="X2" s="1034"/>
      <c r="Y2" s="1034"/>
      <c r="Z2" s="1034"/>
      <c r="AA2" s="1034"/>
      <c r="AB2" s="1034"/>
      <c r="AC2" s="1034"/>
      <c r="AD2" s="1034"/>
      <c r="AE2" s="1034"/>
      <c r="AF2" s="1034"/>
      <c r="AG2" s="8"/>
      <c r="AH2" s="8"/>
      <c r="AI2" s="4"/>
      <c r="AJ2" s="4"/>
    </row>
    <row r="3" spans="1:37" s="16" customFormat="1" ht="16.5" customHeight="1" thickBot="1">
      <c r="B3" s="12"/>
      <c r="C3" s="44"/>
      <c r="D3" s="44"/>
      <c r="E3" s="44"/>
      <c r="F3" s="44"/>
      <c r="G3" s="10"/>
      <c r="H3" s="711"/>
      <c r="I3" s="711"/>
      <c r="J3" s="711"/>
      <c r="K3" s="712"/>
      <c r="L3" s="712"/>
      <c r="M3" s="712"/>
      <c r="N3" s="712"/>
      <c r="O3" s="20"/>
      <c r="P3" s="20"/>
      <c r="Q3" s="20"/>
      <c r="R3" s="20"/>
      <c r="S3" s="20"/>
      <c r="T3" s="20"/>
      <c r="U3" s="20"/>
      <c r="V3" s="20"/>
      <c r="W3" s="20"/>
      <c r="X3" s="20"/>
      <c r="Y3" s="20"/>
      <c r="Z3" s="20"/>
      <c r="AA3" s="20"/>
      <c r="AB3" s="20"/>
      <c r="AC3" s="20"/>
      <c r="AD3" s="20"/>
      <c r="AE3" s="20"/>
      <c r="AF3" s="20"/>
      <c r="AG3" s="20"/>
      <c r="AH3" s="20"/>
      <c r="AI3" s="20"/>
      <c r="AJ3" s="11"/>
      <c r="AK3" s="10"/>
    </row>
    <row r="4" spans="1:37" s="16" customFormat="1" ht="20.25" customHeight="1">
      <c r="B4" s="1051" t="s">
        <v>6</v>
      </c>
      <c r="C4" s="1052"/>
      <c r="D4" s="1052"/>
      <c r="E4" s="1052"/>
      <c r="F4" s="1052"/>
      <c r="G4" s="1052"/>
      <c r="H4" s="1052"/>
      <c r="I4" s="1053"/>
      <c r="J4" s="1060" t="s">
        <v>80</v>
      </c>
      <c r="K4" s="1061"/>
      <c r="L4" s="1061"/>
      <c r="M4" s="1061"/>
      <c r="N4" s="1061"/>
      <c r="O4" s="1061"/>
      <c r="P4" s="1061"/>
      <c r="Q4" s="1061"/>
      <c r="R4" s="1061"/>
      <c r="S4" s="1061"/>
      <c r="T4" s="1061"/>
      <c r="U4" s="1061"/>
      <c r="V4" s="1061"/>
      <c r="W4" s="1061"/>
      <c r="X4" s="1061"/>
      <c r="Y4" s="1061"/>
      <c r="Z4" s="1061"/>
      <c r="AA4" s="1061"/>
      <c r="AB4" s="1061"/>
      <c r="AC4" s="1061"/>
      <c r="AD4" s="1061"/>
      <c r="AE4" s="1061"/>
      <c r="AF4" s="1061"/>
      <c r="AG4" s="1061"/>
      <c r="AH4" s="1061"/>
      <c r="AI4" s="1062"/>
      <c r="AJ4" s="1051" t="s">
        <v>24</v>
      </c>
      <c r="AK4" s="1063"/>
    </row>
    <row r="5" spans="1:37" s="16" customFormat="1" ht="21" customHeight="1">
      <c r="B5" s="1054"/>
      <c r="C5" s="1055"/>
      <c r="D5" s="1055"/>
      <c r="E5" s="1055"/>
      <c r="F5" s="1055"/>
      <c r="G5" s="1055"/>
      <c r="H5" s="1055"/>
      <c r="I5" s="1056"/>
      <c r="J5" s="713" t="s">
        <v>26</v>
      </c>
      <c r="K5" s="714" t="s">
        <v>27</v>
      </c>
      <c r="L5" s="714" t="s">
        <v>28</v>
      </c>
      <c r="M5" s="714" t="s">
        <v>29</v>
      </c>
      <c r="N5" s="714" t="s">
        <v>30</v>
      </c>
      <c r="O5" s="714" t="s">
        <v>31</v>
      </c>
      <c r="P5" s="714" t="s">
        <v>32</v>
      </c>
      <c r="Q5" s="714" t="s">
        <v>33</v>
      </c>
      <c r="R5" s="714" t="s">
        <v>34</v>
      </c>
      <c r="S5" s="714" t="s">
        <v>35</v>
      </c>
      <c r="T5" s="714" t="s">
        <v>36</v>
      </c>
      <c r="U5" s="714" t="s">
        <v>37</v>
      </c>
      <c r="V5" s="714" t="s">
        <v>38</v>
      </c>
      <c r="W5" s="714" t="s">
        <v>39</v>
      </c>
      <c r="X5" s="714" t="s">
        <v>40</v>
      </c>
      <c r="Y5" s="714" t="s">
        <v>51</v>
      </c>
      <c r="Z5" s="714" t="s">
        <v>52</v>
      </c>
      <c r="AA5" s="714" t="s">
        <v>53</v>
      </c>
      <c r="AB5" s="714" t="s">
        <v>54</v>
      </c>
      <c r="AC5" s="714" t="s">
        <v>55</v>
      </c>
      <c r="AD5" s="714" t="s">
        <v>56</v>
      </c>
      <c r="AE5" s="714" t="s">
        <v>73</v>
      </c>
      <c r="AF5" s="714" t="s">
        <v>74</v>
      </c>
      <c r="AG5" s="714" t="s">
        <v>437</v>
      </c>
      <c r="AH5" s="714" t="s">
        <v>438</v>
      </c>
      <c r="AI5" s="1049" t="s">
        <v>44</v>
      </c>
      <c r="AJ5" s="1054"/>
      <c r="AK5" s="1064"/>
    </row>
    <row r="6" spans="1:37" s="16" customFormat="1" ht="21" customHeight="1" thickBot="1">
      <c r="B6" s="1057"/>
      <c r="C6" s="1058"/>
      <c r="D6" s="1058"/>
      <c r="E6" s="1058"/>
      <c r="F6" s="1058"/>
      <c r="G6" s="1058"/>
      <c r="H6" s="1058"/>
      <c r="I6" s="1059"/>
      <c r="J6" s="715" t="s">
        <v>42</v>
      </c>
      <c r="K6" s="716" t="s">
        <v>10</v>
      </c>
      <c r="L6" s="716" t="s">
        <v>11</v>
      </c>
      <c r="M6" s="716" t="s">
        <v>12</v>
      </c>
      <c r="N6" s="716" t="s">
        <v>13</v>
      </c>
      <c r="O6" s="716" t="s">
        <v>14</v>
      </c>
      <c r="P6" s="716" t="s">
        <v>15</v>
      </c>
      <c r="Q6" s="716" t="s">
        <v>16</v>
      </c>
      <c r="R6" s="716" t="s">
        <v>17</v>
      </c>
      <c r="S6" s="716" t="s">
        <v>18</v>
      </c>
      <c r="T6" s="716" t="s">
        <v>19</v>
      </c>
      <c r="U6" s="716" t="s">
        <v>20</v>
      </c>
      <c r="V6" s="716" t="s">
        <v>21</v>
      </c>
      <c r="W6" s="716" t="s">
        <v>22</v>
      </c>
      <c r="X6" s="716" t="s">
        <v>23</v>
      </c>
      <c r="Y6" s="716" t="s">
        <v>45</v>
      </c>
      <c r="Z6" s="716" t="s">
        <v>46</v>
      </c>
      <c r="AA6" s="716" t="s">
        <v>47</v>
      </c>
      <c r="AB6" s="716" t="s">
        <v>48</v>
      </c>
      <c r="AC6" s="716" t="s">
        <v>49</v>
      </c>
      <c r="AD6" s="716" t="s">
        <v>50</v>
      </c>
      <c r="AE6" s="716" t="s">
        <v>75</v>
      </c>
      <c r="AF6" s="716" t="s">
        <v>76</v>
      </c>
      <c r="AG6" s="716" t="s">
        <v>439</v>
      </c>
      <c r="AH6" s="716" t="s">
        <v>440</v>
      </c>
      <c r="AI6" s="1050"/>
      <c r="AJ6" s="1057"/>
      <c r="AK6" s="1065"/>
    </row>
    <row r="7" spans="1:37" s="16" customFormat="1" ht="26.1" customHeight="1">
      <c r="B7" s="717" t="s">
        <v>441</v>
      </c>
      <c r="C7" s="718"/>
      <c r="D7" s="719"/>
      <c r="E7" s="719"/>
      <c r="F7" s="719"/>
      <c r="G7" s="719"/>
      <c r="H7" s="719"/>
      <c r="I7" s="720" t="s">
        <v>7</v>
      </c>
      <c r="J7" s="721"/>
      <c r="K7" s="721"/>
      <c r="L7" s="721"/>
      <c r="M7" s="721"/>
      <c r="N7" s="722">
        <f>INT(O7*(8/12))</f>
        <v>16712</v>
      </c>
      <c r="O7" s="722">
        <v>25069</v>
      </c>
      <c r="P7" s="722">
        <v>25069</v>
      </c>
      <c r="Q7" s="722">
        <v>25069</v>
      </c>
      <c r="R7" s="722">
        <v>25069</v>
      </c>
      <c r="S7" s="722">
        <v>25069</v>
      </c>
      <c r="T7" s="722">
        <v>25069</v>
      </c>
      <c r="U7" s="722">
        <v>25069</v>
      </c>
      <c r="V7" s="722">
        <v>25069</v>
      </c>
      <c r="W7" s="722">
        <v>25069</v>
      </c>
      <c r="X7" s="722">
        <v>25069</v>
      </c>
      <c r="Y7" s="722">
        <v>25069</v>
      </c>
      <c r="Z7" s="722">
        <v>25069</v>
      </c>
      <c r="AA7" s="722">
        <v>25069</v>
      </c>
      <c r="AB7" s="722">
        <v>25069</v>
      </c>
      <c r="AC7" s="722">
        <v>25069</v>
      </c>
      <c r="AD7" s="722">
        <v>25069</v>
      </c>
      <c r="AE7" s="722">
        <v>25069</v>
      </c>
      <c r="AF7" s="722">
        <v>25069</v>
      </c>
      <c r="AG7" s="722">
        <v>25069</v>
      </c>
      <c r="AH7" s="722">
        <f>AG7-N7</f>
        <v>8357</v>
      </c>
      <c r="AI7" s="723">
        <f>SUM(M7:AH7)</f>
        <v>501380</v>
      </c>
      <c r="AJ7" s="1066"/>
      <c r="AK7" s="1067"/>
    </row>
    <row r="8" spans="1:37" s="16" customFormat="1" ht="26.1" customHeight="1">
      <c r="B8" s="724" t="s">
        <v>79</v>
      </c>
      <c r="C8" s="725"/>
      <c r="D8" s="726"/>
      <c r="E8" s="726"/>
      <c r="F8" s="726"/>
      <c r="G8" s="726"/>
      <c r="H8" s="726"/>
      <c r="I8" s="727" t="s">
        <v>7</v>
      </c>
      <c r="J8" s="728"/>
      <c r="K8" s="728"/>
      <c r="L8" s="728"/>
      <c r="M8" s="728"/>
      <c r="N8" s="729">
        <f t="shared" ref="N8:N12" si="0">INT(O8*(8/12))</f>
        <v>1898</v>
      </c>
      <c r="O8" s="729">
        <v>2848</v>
      </c>
      <c r="P8" s="729">
        <v>2848</v>
      </c>
      <c r="Q8" s="729">
        <v>2848</v>
      </c>
      <c r="R8" s="729">
        <v>2848</v>
      </c>
      <c r="S8" s="729">
        <v>2848</v>
      </c>
      <c r="T8" s="729">
        <v>2848</v>
      </c>
      <c r="U8" s="729">
        <v>2848</v>
      </c>
      <c r="V8" s="729">
        <v>2848</v>
      </c>
      <c r="W8" s="729">
        <v>2848</v>
      </c>
      <c r="X8" s="729">
        <v>2848</v>
      </c>
      <c r="Y8" s="729">
        <v>2848</v>
      </c>
      <c r="Z8" s="729">
        <v>2848</v>
      </c>
      <c r="AA8" s="729">
        <v>2848</v>
      </c>
      <c r="AB8" s="729">
        <v>2848</v>
      </c>
      <c r="AC8" s="729">
        <v>2848</v>
      </c>
      <c r="AD8" s="729">
        <v>2848</v>
      </c>
      <c r="AE8" s="729">
        <v>2848</v>
      </c>
      <c r="AF8" s="729">
        <v>2848</v>
      </c>
      <c r="AG8" s="729">
        <v>2848</v>
      </c>
      <c r="AH8" s="729">
        <f t="shared" ref="AH8:AH12" si="1">AF8-N8</f>
        <v>950</v>
      </c>
      <c r="AI8" s="730">
        <f t="shared" ref="AI8:AI12" si="2">SUM(M8:AH8)</f>
        <v>56960</v>
      </c>
      <c r="AJ8" s="1068"/>
      <c r="AK8" s="1069"/>
    </row>
    <row r="9" spans="1:37" s="16" customFormat="1" ht="26.1" customHeight="1">
      <c r="B9" s="731"/>
      <c r="C9" s="732" t="s">
        <v>442</v>
      </c>
      <c r="D9" s="727"/>
      <c r="E9" s="727"/>
      <c r="F9" s="727"/>
      <c r="G9" s="727"/>
      <c r="H9" s="727"/>
      <c r="I9" s="727" t="s">
        <v>7</v>
      </c>
      <c r="J9" s="733"/>
      <c r="K9" s="733"/>
      <c r="L9" s="733"/>
      <c r="M9" s="733"/>
      <c r="N9" s="729">
        <f t="shared" si="0"/>
        <v>866</v>
      </c>
      <c r="O9" s="734">
        <v>1299</v>
      </c>
      <c r="P9" s="734">
        <v>1299</v>
      </c>
      <c r="Q9" s="734">
        <v>1299</v>
      </c>
      <c r="R9" s="734">
        <v>1299</v>
      </c>
      <c r="S9" s="734">
        <v>1299</v>
      </c>
      <c r="T9" s="734">
        <v>1299</v>
      </c>
      <c r="U9" s="734">
        <v>1299</v>
      </c>
      <c r="V9" s="734">
        <v>1299</v>
      </c>
      <c r="W9" s="734">
        <v>1299</v>
      </c>
      <c r="X9" s="734">
        <v>1299</v>
      </c>
      <c r="Y9" s="734">
        <v>1299</v>
      </c>
      <c r="Z9" s="734">
        <v>1299</v>
      </c>
      <c r="AA9" s="734">
        <v>1299</v>
      </c>
      <c r="AB9" s="734">
        <v>1299</v>
      </c>
      <c r="AC9" s="734">
        <v>1299</v>
      </c>
      <c r="AD9" s="734">
        <v>1299</v>
      </c>
      <c r="AE9" s="734">
        <v>1299</v>
      </c>
      <c r="AF9" s="734">
        <v>1299</v>
      </c>
      <c r="AG9" s="734">
        <v>1299</v>
      </c>
      <c r="AH9" s="729">
        <f t="shared" si="1"/>
        <v>433</v>
      </c>
      <c r="AI9" s="730">
        <f t="shared" si="2"/>
        <v>25980</v>
      </c>
      <c r="AJ9" s="1068"/>
      <c r="AK9" s="1069"/>
    </row>
    <row r="10" spans="1:37" s="16" customFormat="1" ht="26.1" customHeight="1">
      <c r="B10" s="731"/>
      <c r="C10" s="732" t="s">
        <v>443</v>
      </c>
      <c r="D10" s="727"/>
      <c r="E10" s="727"/>
      <c r="F10" s="727"/>
      <c r="G10" s="727"/>
      <c r="H10" s="727"/>
      <c r="I10" s="727" t="s">
        <v>7</v>
      </c>
      <c r="J10" s="733"/>
      <c r="K10" s="733"/>
      <c r="L10" s="733"/>
      <c r="M10" s="733"/>
      <c r="N10" s="734">
        <f t="shared" si="0"/>
        <v>131</v>
      </c>
      <c r="O10" s="734">
        <v>197</v>
      </c>
      <c r="P10" s="734">
        <v>197</v>
      </c>
      <c r="Q10" s="734">
        <v>197</v>
      </c>
      <c r="R10" s="734">
        <v>197</v>
      </c>
      <c r="S10" s="734">
        <v>197</v>
      </c>
      <c r="T10" s="734">
        <v>197</v>
      </c>
      <c r="U10" s="734">
        <v>197</v>
      </c>
      <c r="V10" s="734">
        <v>197</v>
      </c>
      <c r="W10" s="734">
        <v>197</v>
      </c>
      <c r="X10" s="734">
        <v>197</v>
      </c>
      <c r="Y10" s="734">
        <v>197</v>
      </c>
      <c r="Z10" s="734">
        <v>197</v>
      </c>
      <c r="AA10" s="734">
        <v>197</v>
      </c>
      <c r="AB10" s="734">
        <v>197</v>
      </c>
      <c r="AC10" s="734">
        <v>197</v>
      </c>
      <c r="AD10" s="734">
        <v>197</v>
      </c>
      <c r="AE10" s="734">
        <v>197</v>
      </c>
      <c r="AF10" s="734">
        <v>197</v>
      </c>
      <c r="AG10" s="734">
        <v>197</v>
      </c>
      <c r="AH10" s="729">
        <f t="shared" si="1"/>
        <v>66</v>
      </c>
      <c r="AI10" s="730">
        <f t="shared" si="2"/>
        <v>3940</v>
      </c>
      <c r="AJ10" s="1068"/>
      <c r="AK10" s="1069"/>
    </row>
    <row r="11" spans="1:37" s="16" customFormat="1" ht="26.1" customHeight="1">
      <c r="B11" s="731"/>
      <c r="C11" s="732" t="s">
        <v>68</v>
      </c>
      <c r="D11" s="727"/>
      <c r="E11" s="727"/>
      <c r="F11" s="727"/>
      <c r="G11" s="727"/>
      <c r="H11" s="727"/>
      <c r="I11" s="727" t="s">
        <v>7</v>
      </c>
      <c r="J11" s="733"/>
      <c r="K11" s="733"/>
      <c r="L11" s="733"/>
      <c r="M11" s="733"/>
      <c r="N11" s="734">
        <f t="shared" si="0"/>
        <v>148</v>
      </c>
      <c r="O11" s="734">
        <v>222</v>
      </c>
      <c r="P11" s="734">
        <v>222</v>
      </c>
      <c r="Q11" s="734">
        <v>222</v>
      </c>
      <c r="R11" s="734">
        <v>222</v>
      </c>
      <c r="S11" s="734">
        <v>222</v>
      </c>
      <c r="T11" s="734">
        <v>222</v>
      </c>
      <c r="U11" s="734">
        <v>222</v>
      </c>
      <c r="V11" s="734">
        <v>222</v>
      </c>
      <c r="W11" s="734">
        <v>222</v>
      </c>
      <c r="X11" s="734">
        <v>222</v>
      </c>
      <c r="Y11" s="734">
        <v>222</v>
      </c>
      <c r="Z11" s="734">
        <v>222</v>
      </c>
      <c r="AA11" s="734">
        <v>222</v>
      </c>
      <c r="AB11" s="734">
        <v>222</v>
      </c>
      <c r="AC11" s="734">
        <v>222</v>
      </c>
      <c r="AD11" s="734">
        <v>222</v>
      </c>
      <c r="AE11" s="734">
        <v>222</v>
      </c>
      <c r="AF11" s="734">
        <v>222</v>
      </c>
      <c r="AG11" s="734">
        <v>222</v>
      </c>
      <c r="AH11" s="729">
        <f t="shared" si="1"/>
        <v>74</v>
      </c>
      <c r="AI11" s="730">
        <f t="shared" si="2"/>
        <v>4440</v>
      </c>
      <c r="AJ11" s="1068"/>
      <c r="AK11" s="1069"/>
    </row>
    <row r="12" spans="1:37" s="16" customFormat="1" ht="26.1" customHeight="1" thickBot="1">
      <c r="B12" s="735"/>
      <c r="C12" s="736" t="s">
        <v>444</v>
      </c>
      <c r="D12" s="737"/>
      <c r="E12" s="738"/>
      <c r="F12" s="738"/>
      <c r="G12" s="738"/>
      <c r="H12" s="738"/>
      <c r="I12" s="739" t="s">
        <v>7</v>
      </c>
      <c r="J12" s="740"/>
      <c r="K12" s="740"/>
      <c r="L12" s="740"/>
      <c r="M12" s="740"/>
      <c r="N12" s="741">
        <f t="shared" si="0"/>
        <v>414</v>
      </c>
      <c r="O12" s="741">
        <v>621</v>
      </c>
      <c r="P12" s="741">
        <v>621</v>
      </c>
      <c r="Q12" s="741">
        <v>621</v>
      </c>
      <c r="R12" s="741">
        <v>621</v>
      </c>
      <c r="S12" s="741">
        <v>621</v>
      </c>
      <c r="T12" s="741">
        <v>621</v>
      </c>
      <c r="U12" s="741">
        <v>621</v>
      </c>
      <c r="V12" s="741">
        <v>621</v>
      </c>
      <c r="W12" s="741">
        <v>621</v>
      </c>
      <c r="X12" s="741">
        <v>621</v>
      </c>
      <c r="Y12" s="741">
        <v>621</v>
      </c>
      <c r="Z12" s="741">
        <v>621</v>
      </c>
      <c r="AA12" s="741">
        <v>621</v>
      </c>
      <c r="AB12" s="741">
        <v>621</v>
      </c>
      <c r="AC12" s="741">
        <v>621</v>
      </c>
      <c r="AD12" s="741">
        <v>621</v>
      </c>
      <c r="AE12" s="741">
        <v>621</v>
      </c>
      <c r="AF12" s="741">
        <v>621</v>
      </c>
      <c r="AG12" s="741">
        <v>621</v>
      </c>
      <c r="AH12" s="741">
        <f t="shared" si="1"/>
        <v>207</v>
      </c>
      <c r="AI12" s="742">
        <f t="shared" si="2"/>
        <v>12420</v>
      </c>
      <c r="AJ12" s="1070"/>
      <c r="AK12" s="1071"/>
    </row>
    <row r="13" spans="1:37" s="16" customFormat="1" ht="9.9499999999999993" customHeight="1">
      <c r="B13" s="743"/>
      <c r="C13" s="743"/>
      <c r="D13" s="8"/>
      <c r="E13" s="8"/>
      <c r="F13" s="8"/>
      <c r="G13" s="8"/>
      <c r="H13" s="8"/>
      <c r="I13" s="8"/>
      <c r="J13" s="10"/>
      <c r="K13" s="20"/>
      <c r="L13" s="20"/>
      <c r="M13" s="20"/>
      <c r="N13" s="20"/>
      <c r="O13" s="20"/>
      <c r="P13" s="20"/>
      <c r="Q13" s="20"/>
      <c r="R13" s="20"/>
      <c r="S13" s="20"/>
      <c r="T13" s="20"/>
      <c r="U13" s="20"/>
      <c r="V13" s="20"/>
      <c r="W13" s="20"/>
      <c r="X13" s="20"/>
      <c r="Y13" s="20"/>
      <c r="Z13" s="20"/>
      <c r="AA13" s="20"/>
      <c r="AB13" s="20"/>
      <c r="AC13" s="20"/>
      <c r="AD13" s="20"/>
      <c r="AE13" s="20"/>
      <c r="AF13" s="20"/>
      <c r="AG13" s="20"/>
      <c r="AH13" s="20"/>
      <c r="AI13" s="20"/>
      <c r="AJ13" s="21"/>
      <c r="AK13" s="21"/>
    </row>
    <row r="14" spans="1:37" s="16" customFormat="1" ht="30" customHeight="1" thickBot="1">
      <c r="B14" s="744" t="s">
        <v>420</v>
      </c>
      <c r="C14" s="744"/>
      <c r="D14" s="8"/>
      <c r="E14" s="8"/>
      <c r="F14" s="8"/>
      <c r="G14" s="8"/>
      <c r="H14" s="8"/>
      <c r="I14" s="8"/>
      <c r="J14" s="10"/>
      <c r="K14" s="20"/>
      <c r="L14" s="20"/>
      <c r="M14" s="20"/>
      <c r="N14" s="20"/>
      <c r="O14" s="20"/>
      <c r="P14" s="20"/>
      <c r="Q14" s="20"/>
      <c r="R14" s="20"/>
      <c r="S14" s="20"/>
      <c r="T14" s="20"/>
      <c r="U14" s="20"/>
      <c r="V14" s="20"/>
      <c r="W14" s="20"/>
      <c r="X14" s="20"/>
      <c r="Y14" s="20"/>
      <c r="Z14" s="20"/>
      <c r="AA14" s="20"/>
      <c r="AB14" s="20"/>
      <c r="AC14" s="20"/>
      <c r="AD14" s="20"/>
      <c r="AE14" s="20"/>
      <c r="AF14" s="20"/>
      <c r="AG14" s="20"/>
      <c r="AH14" s="20"/>
      <c r="AI14" s="22"/>
      <c r="AJ14" s="11"/>
    </row>
    <row r="15" spans="1:37" s="16" customFormat="1" ht="21" customHeight="1">
      <c r="B15" s="1035" t="s">
        <v>6</v>
      </c>
      <c r="C15" s="1036"/>
      <c r="D15" s="1036"/>
      <c r="E15" s="1036"/>
      <c r="F15" s="1036"/>
      <c r="G15" s="1036"/>
      <c r="H15" s="1036"/>
      <c r="I15" s="1037"/>
      <c r="J15" s="746" t="s">
        <v>26</v>
      </c>
      <c r="K15" s="747" t="s">
        <v>27</v>
      </c>
      <c r="L15" s="747" t="s">
        <v>28</v>
      </c>
      <c r="M15" s="747" t="s">
        <v>29</v>
      </c>
      <c r="N15" s="747" t="s">
        <v>30</v>
      </c>
      <c r="O15" s="747" t="s">
        <v>31</v>
      </c>
      <c r="P15" s="747" t="s">
        <v>32</v>
      </c>
      <c r="Q15" s="747" t="s">
        <v>33</v>
      </c>
      <c r="R15" s="747" t="s">
        <v>34</v>
      </c>
      <c r="S15" s="747" t="s">
        <v>35</v>
      </c>
      <c r="T15" s="747" t="s">
        <v>36</v>
      </c>
      <c r="U15" s="747" t="s">
        <v>37</v>
      </c>
      <c r="V15" s="747" t="s">
        <v>38</v>
      </c>
      <c r="W15" s="747" t="s">
        <v>39</v>
      </c>
      <c r="X15" s="747" t="s">
        <v>40</v>
      </c>
      <c r="Y15" s="747" t="s">
        <v>51</v>
      </c>
      <c r="Z15" s="747" t="s">
        <v>52</v>
      </c>
      <c r="AA15" s="747" t="s">
        <v>53</v>
      </c>
      <c r="AB15" s="747" t="s">
        <v>54</v>
      </c>
      <c r="AC15" s="747" t="s">
        <v>55</v>
      </c>
      <c r="AD15" s="747" t="s">
        <v>56</v>
      </c>
      <c r="AE15" s="747" t="s">
        <v>73</v>
      </c>
      <c r="AF15" s="747" t="s">
        <v>74</v>
      </c>
      <c r="AG15" s="747" t="s">
        <v>437</v>
      </c>
      <c r="AH15" s="747" t="s">
        <v>438</v>
      </c>
      <c r="AI15" s="1041" t="s">
        <v>44</v>
      </c>
      <c r="AJ15" s="1035" t="s">
        <v>24</v>
      </c>
      <c r="AK15" s="1072"/>
    </row>
    <row r="16" spans="1:37" s="16" customFormat="1" ht="21" customHeight="1" thickBot="1">
      <c r="B16" s="1038"/>
      <c r="C16" s="1039"/>
      <c r="D16" s="1039"/>
      <c r="E16" s="1039"/>
      <c r="F16" s="1039"/>
      <c r="G16" s="1039"/>
      <c r="H16" s="1039"/>
      <c r="I16" s="1040"/>
      <c r="J16" s="748" t="s">
        <v>42</v>
      </c>
      <c r="K16" s="749" t="s">
        <v>10</v>
      </c>
      <c r="L16" s="749" t="s">
        <v>11</v>
      </c>
      <c r="M16" s="749" t="s">
        <v>12</v>
      </c>
      <c r="N16" s="749" t="s">
        <v>13</v>
      </c>
      <c r="O16" s="749" t="s">
        <v>14</v>
      </c>
      <c r="P16" s="749" t="s">
        <v>15</v>
      </c>
      <c r="Q16" s="749" t="s">
        <v>16</v>
      </c>
      <c r="R16" s="749" t="s">
        <v>17</v>
      </c>
      <c r="S16" s="749" t="s">
        <v>18</v>
      </c>
      <c r="T16" s="749" t="s">
        <v>19</v>
      </c>
      <c r="U16" s="749" t="s">
        <v>20</v>
      </c>
      <c r="V16" s="749" t="s">
        <v>21</v>
      </c>
      <c r="W16" s="749" t="s">
        <v>22</v>
      </c>
      <c r="X16" s="749" t="s">
        <v>23</v>
      </c>
      <c r="Y16" s="749" t="s">
        <v>45</v>
      </c>
      <c r="Z16" s="749" t="s">
        <v>46</v>
      </c>
      <c r="AA16" s="749" t="s">
        <v>47</v>
      </c>
      <c r="AB16" s="749" t="s">
        <v>48</v>
      </c>
      <c r="AC16" s="749" t="s">
        <v>49</v>
      </c>
      <c r="AD16" s="749" t="s">
        <v>50</v>
      </c>
      <c r="AE16" s="749" t="s">
        <v>75</v>
      </c>
      <c r="AF16" s="749" t="s">
        <v>76</v>
      </c>
      <c r="AG16" s="749" t="s">
        <v>439</v>
      </c>
      <c r="AH16" s="749" t="s">
        <v>440</v>
      </c>
      <c r="AI16" s="1042"/>
      <c r="AJ16" s="1038"/>
      <c r="AK16" s="1073"/>
    </row>
    <row r="17" spans="1:40" s="16" customFormat="1" ht="30" customHeight="1">
      <c r="B17" s="750" t="s">
        <v>41</v>
      </c>
      <c r="C17" s="751"/>
      <c r="D17" s="751"/>
      <c r="E17" s="751"/>
      <c r="F17" s="751"/>
      <c r="G17" s="751"/>
      <c r="H17" s="751"/>
      <c r="I17" s="752" t="s">
        <v>8</v>
      </c>
      <c r="J17" s="753">
        <f>SUM(J18:J19)</f>
        <v>0</v>
      </c>
      <c r="K17" s="753">
        <f>SUM(K18:K19)</f>
        <v>0</v>
      </c>
      <c r="L17" s="754">
        <f>SUM(L18:L19)</f>
        <v>0</v>
      </c>
      <c r="M17" s="754">
        <f>SUM(M18:M19)</f>
        <v>0</v>
      </c>
      <c r="N17" s="754">
        <f>SUM(N18:N19)</f>
        <v>0</v>
      </c>
      <c r="O17" s="755"/>
      <c r="P17" s="755"/>
      <c r="Q17" s="755"/>
      <c r="R17" s="755"/>
      <c r="S17" s="755"/>
      <c r="T17" s="755"/>
      <c r="U17" s="755"/>
      <c r="V17" s="755"/>
      <c r="W17" s="755"/>
      <c r="X17" s="755"/>
      <c r="Y17" s="755"/>
      <c r="Z17" s="755"/>
      <c r="AA17" s="755"/>
      <c r="AB17" s="755"/>
      <c r="AC17" s="755"/>
      <c r="AD17" s="755"/>
      <c r="AE17" s="755"/>
      <c r="AF17" s="756"/>
      <c r="AG17" s="756"/>
      <c r="AH17" s="756"/>
      <c r="AI17" s="757"/>
      <c r="AJ17" s="13"/>
      <c r="AK17" s="23"/>
    </row>
    <row r="18" spans="1:40" s="9" customFormat="1" ht="30" customHeight="1">
      <c r="B18" s="758"/>
      <c r="C18" s="759" t="s">
        <v>445</v>
      </c>
      <c r="D18" s="760"/>
      <c r="E18" s="761"/>
      <c r="F18" s="761"/>
      <c r="G18" s="761"/>
      <c r="H18" s="761"/>
      <c r="I18" s="762" t="s">
        <v>8</v>
      </c>
      <c r="J18" s="763"/>
      <c r="K18" s="763"/>
      <c r="L18" s="764"/>
      <c r="M18" s="764"/>
      <c r="N18" s="764"/>
      <c r="O18" s="765"/>
      <c r="P18" s="765"/>
      <c r="Q18" s="765"/>
      <c r="R18" s="765"/>
      <c r="S18" s="765"/>
      <c r="T18" s="765"/>
      <c r="U18" s="765"/>
      <c r="V18" s="765"/>
      <c r="W18" s="765"/>
      <c r="X18" s="765"/>
      <c r="Y18" s="765"/>
      <c r="Z18" s="765"/>
      <c r="AA18" s="765"/>
      <c r="AB18" s="765"/>
      <c r="AC18" s="765"/>
      <c r="AD18" s="765"/>
      <c r="AE18" s="765"/>
      <c r="AF18" s="766"/>
      <c r="AG18" s="766"/>
      <c r="AH18" s="766"/>
      <c r="AI18" s="767">
        <f>SUM(J18:N18)</f>
        <v>0</v>
      </c>
      <c r="AJ18" s="24"/>
      <c r="AK18" s="25"/>
    </row>
    <row r="19" spans="1:40" s="9" customFormat="1" ht="30" customHeight="1" thickBot="1">
      <c r="B19" s="768"/>
      <c r="C19" s="769" t="s">
        <v>72</v>
      </c>
      <c r="D19" s="770"/>
      <c r="E19" s="771"/>
      <c r="F19" s="771"/>
      <c r="G19" s="771"/>
      <c r="H19" s="771"/>
      <c r="I19" s="772" t="s">
        <v>8</v>
      </c>
      <c r="J19" s="773"/>
      <c r="K19" s="773"/>
      <c r="L19" s="773"/>
      <c r="M19" s="773"/>
      <c r="N19" s="773"/>
      <c r="O19" s="774"/>
      <c r="P19" s="774"/>
      <c r="Q19" s="774"/>
      <c r="R19" s="774"/>
      <c r="S19" s="774"/>
      <c r="T19" s="774"/>
      <c r="U19" s="774"/>
      <c r="V19" s="774"/>
      <c r="W19" s="774"/>
      <c r="X19" s="774"/>
      <c r="Y19" s="774"/>
      <c r="Z19" s="774"/>
      <c r="AA19" s="774"/>
      <c r="AB19" s="774"/>
      <c r="AC19" s="774"/>
      <c r="AD19" s="774"/>
      <c r="AE19" s="774"/>
      <c r="AF19" s="775"/>
      <c r="AG19" s="775"/>
      <c r="AH19" s="775"/>
      <c r="AI19" s="776">
        <f>SUM(J19:N19)</f>
        <v>0</v>
      </c>
      <c r="AJ19" s="1047"/>
      <c r="AK19" s="1048"/>
    </row>
    <row r="20" spans="1:40" s="9" customFormat="1" ht="9.9499999999999993" customHeight="1">
      <c r="B20" s="4"/>
      <c r="C20" s="4"/>
      <c r="D20" s="4"/>
      <c r="E20" s="4"/>
      <c r="F20" s="4"/>
      <c r="G20" s="4"/>
      <c r="H20" s="4"/>
      <c r="I20" s="4"/>
    </row>
    <row r="21" spans="1:40" s="9" customFormat="1" ht="30" customHeight="1" thickBot="1">
      <c r="B21" s="44" t="s">
        <v>421</v>
      </c>
      <c r="C21" s="44"/>
      <c r="D21" s="8"/>
      <c r="E21" s="8"/>
      <c r="F21" s="8"/>
      <c r="G21" s="8"/>
      <c r="H21" s="777"/>
      <c r="I21" s="777"/>
      <c r="J21" s="15"/>
      <c r="K21" s="15"/>
      <c r="L21" s="15"/>
      <c r="M21" s="15"/>
      <c r="N21" s="15"/>
      <c r="O21" s="15"/>
      <c r="P21" s="15"/>
      <c r="Q21" s="15"/>
      <c r="R21" s="15"/>
      <c r="S21" s="15"/>
      <c r="T21" s="15"/>
      <c r="U21" s="15"/>
      <c r="V21" s="15"/>
      <c r="W21" s="15"/>
      <c r="X21" s="15"/>
      <c r="Y21" s="15"/>
      <c r="Z21" s="15"/>
      <c r="AA21" s="15"/>
      <c r="AB21" s="15"/>
      <c r="AC21" s="15"/>
      <c r="AD21" s="15"/>
      <c r="AE21" s="15"/>
      <c r="AF21" s="15"/>
      <c r="AG21" s="15"/>
      <c r="AH21" s="15"/>
      <c r="AI21" s="22"/>
      <c r="AJ21" s="15"/>
      <c r="AK21" s="15"/>
      <c r="AL21" s="15"/>
      <c r="AM21" s="15"/>
      <c r="AN21" s="15"/>
    </row>
    <row r="22" spans="1:40" s="16" customFormat="1" ht="21" customHeight="1">
      <c r="B22" s="1035" t="s">
        <v>6</v>
      </c>
      <c r="C22" s="1036"/>
      <c r="D22" s="1036"/>
      <c r="E22" s="1036"/>
      <c r="F22" s="1036"/>
      <c r="G22" s="1036"/>
      <c r="H22" s="1036"/>
      <c r="I22" s="1037"/>
      <c r="J22" s="746" t="s">
        <v>26</v>
      </c>
      <c r="K22" s="747" t="s">
        <v>27</v>
      </c>
      <c r="L22" s="747" t="s">
        <v>28</v>
      </c>
      <c r="M22" s="747" t="s">
        <v>29</v>
      </c>
      <c r="N22" s="747" t="s">
        <v>30</v>
      </c>
      <c r="O22" s="747" t="s">
        <v>31</v>
      </c>
      <c r="P22" s="747" t="s">
        <v>32</v>
      </c>
      <c r="Q22" s="747" t="s">
        <v>33</v>
      </c>
      <c r="R22" s="747" t="s">
        <v>34</v>
      </c>
      <c r="S22" s="747" t="s">
        <v>35</v>
      </c>
      <c r="T22" s="747" t="s">
        <v>36</v>
      </c>
      <c r="U22" s="747" t="s">
        <v>37</v>
      </c>
      <c r="V22" s="747" t="s">
        <v>38</v>
      </c>
      <c r="W22" s="747" t="s">
        <v>39</v>
      </c>
      <c r="X22" s="747" t="s">
        <v>40</v>
      </c>
      <c r="Y22" s="747" t="s">
        <v>51</v>
      </c>
      <c r="Z22" s="747" t="s">
        <v>52</v>
      </c>
      <c r="AA22" s="747" t="s">
        <v>53</v>
      </c>
      <c r="AB22" s="747" t="s">
        <v>54</v>
      </c>
      <c r="AC22" s="747" t="s">
        <v>55</v>
      </c>
      <c r="AD22" s="747" t="s">
        <v>56</v>
      </c>
      <c r="AE22" s="747" t="s">
        <v>73</v>
      </c>
      <c r="AF22" s="747" t="s">
        <v>74</v>
      </c>
      <c r="AG22" s="747" t="s">
        <v>437</v>
      </c>
      <c r="AH22" s="747" t="s">
        <v>438</v>
      </c>
      <c r="AI22" s="1041" t="s">
        <v>44</v>
      </c>
      <c r="AJ22" s="1043" t="s">
        <v>24</v>
      </c>
      <c r="AK22" s="1044"/>
    </row>
    <row r="23" spans="1:40" s="16" customFormat="1" ht="21" customHeight="1" thickBot="1">
      <c r="B23" s="1038"/>
      <c r="C23" s="1039"/>
      <c r="D23" s="1039"/>
      <c r="E23" s="1039"/>
      <c r="F23" s="1039"/>
      <c r="G23" s="1039"/>
      <c r="H23" s="1039"/>
      <c r="I23" s="1040"/>
      <c r="J23" s="748" t="s">
        <v>42</v>
      </c>
      <c r="K23" s="749" t="s">
        <v>10</v>
      </c>
      <c r="L23" s="749" t="s">
        <v>11</v>
      </c>
      <c r="M23" s="749" t="s">
        <v>12</v>
      </c>
      <c r="N23" s="749" t="s">
        <v>13</v>
      </c>
      <c r="O23" s="749" t="s">
        <v>14</v>
      </c>
      <c r="P23" s="749" t="s">
        <v>15</v>
      </c>
      <c r="Q23" s="749" t="s">
        <v>16</v>
      </c>
      <c r="R23" s="749" t="s">
        <v>17</v>
      </c>
      <c r="S23" s="749" t="s">
        <v>18</v>
      </c>
      <c r="T23" s="749" t="s">
        <v>19</v>
      </c>
      <c r="U23" s="749" t="s">
        <v>20</v>
      </c>
      <c r="V23" s="749" t="s">
        <v>21</v>
      </c>
      <c r="W23" s="749" t="s">
        <v>22</v>
      </c>
      <c r="X23" s="749" t="s">
        <v>23</v>
      </c>
      <c r="Y23" s="749" t="s">
        <v>45</v>
      </c>
      <c r="Z23" s="749" t="s">
        <v>46</v>
      </c>
      <c r="AA23" s="749" t="s">
        <v>47</v>
      </c>
      <c r="AB23" s="749" t="s">
        <v>48</v>
      </c>
      <c r="AC23" s="749" t="s">
        <v>49</v>
      </c>
      <c r="AD23" s="749" t="s">
        <v>50</v>
      </c>
      <c r="AE23" s="749" t="s">
        <v>75</v>
      </c>
      <c r="AF23" s="749" t="s">
        <v>76</v>
      </c>
      <c r="AG23" s="749" t="s">
        <v>439</v>
      </c>
      <c r="AH23" s="749" t="s">
        <v>440</v>
      </c>
      <c r="AI23" s="1042"/>
      <c r="AJ23" s="1045"/>
      <c r="AK23" s="1046"/>
    </row>
    <row r="24" spans="1:40" s="9" customFormat="1" ht="31.5" customHeight="1" collapsed="1" thickBot="1">
      <c r="B24" s="778" t="s">
        <v>446</v>
      </c>
      <c r="C24" s="779"/>
      <c r="D24" s="779"/>
      <c r="E24" s="779"/>
      <c r="F24" s="779"/>
      <c r="G24" s="779"/>
      <c r="H24" s="779"/>
      <c r="I24" s="780" t="s">
        <v>8</v>
      </c>
      <c r="J24" s="781"/>
      <c r="K24" s="781"/>
      <c r="L24" s="781"/>
      <c r="M24" s="781"/>
      <c r="N24" s="782">
        <f>SUM(N25,N35)</f>
        <v>0</v>
      </c>
      <c r="O24" s="782">
        <f t="shared" ref="O24:AG24" si="3">SUM(O25,O35)</f>
        <v>0</v>
      </c>
      <c r="P24" s="782">
        <f t="shared" si="3"/>
        <v>0</v>
      </c>
      <c r="Q24" s="782">
        <f t="shared" si="3"/>
        <v>0</v>
      </c>
      <c r="R24" s="782">
        <f t="shared" si="3"/>
        <v>0</v>
      </c>
      <c r="S24" s="782">
        <f t="shared" si="3"/>
        <v>0</v>
      </c>
      <c r="T24" s="782">
        <f t="shared" si="3"/>
        <v>0</v>
      </c>
      <c r="U24" s="782">
        <f t="shared" si="3"/>
        <v>0</v>
      </c>
      <c r="V24" s="782">
        <f t="shared" si="3"/>
        <v>0</v>
      </c>
      <c r="W24" s="782">
        <f t="shared" si="3"/>
        <v>0</v>
      </c>
      <c r="X24" s="782">
        <f t="shared" si="3"/>
        <v>0</v>
      </c>
      <c r="Y24" s="782">
        <f t="shared" si="3"/>
        <v>0</v>
      </c>
      <c r="Z24" s="782">
        <f t="shared" si="3"/>
        <v>0</v>
      </c>
      <c r="AA24" s="782">
        <f t="shared" si="3"/>
        <v>0</v>
      </c>
      <c r="AB24" s="782">
        <f t="shared" si="3"/>
        <v>0</v>
      </c>
      <c r="AC24" s="782">
        <f t="shared" si="3"/>
        <v>0</v>
      </c>
      <c r="AD24" s="782">
        <f t="shared" si="3"/>
        <v>0</v>
      </c>
      <c r="AE24" s="782">
        <f t="shared" si="3"/>
        <v>0</v>
      </c>
      <c r="AF24" s="782">
        <f t="shared" si="3"/>
        <v>0</v>
      </c>
      <c r="AG24" s="782">
        <f t="shared" si="3"/>
        <v>0</v>
      </c>
      <c r="AH24" s="782">
        <f>SUM(AH25,AH35)</f>
        <v>0</v>
      </c>
      <c r="AI24" s="767">
        <f>SUM(M24:AH24)</f>
        <v>0</v>
      </c>
      <c r="AJ24" s="26"/>
      <c r="AK24" s="27"/>
    </row>
    <row r="25" spans="1:40" s="9" customFormat="1" ht="31.5" customHeight="1">
      <c r="B25" s="783"/>
      <c r="C25" s="784" t="s">
        <v>61</v>
      </c>
      <c r="D25" s="785"/>
      <c r="E25" s="785"/>
      <c r="F25" s="785"/>
      <c r="G25" s="785"/>
      <c r="H25" s="785"/>
      <c r="I25" s="786" t="s">
        <v>8</v>
      </c>
      <c r="J25" s="787"/>
      <c r="K25" s="787"/>
      <c r="L25" s="787"/>
      <c r="M25" s="787"/>
      <c r="N25" s="788">
        <f>SUM(N26:N34)</f>
        <v>0</v>
      </c>
      <c r="O25" s="788">
        <f t="shared" ref="O25:AF25" si="4">SUM(O26:O34)</f>
        <v>0</v>
      </c>
      <c r="P25" s="788">
        <f t="shared" si="4"/>
        <v>0</v>
      </c>
      <c r="Q25" s="788">
        <f t="shared" si="4"/>
        <v>0</v>
      </c>
      <c r="R25" s="788">
        <f t="shared" si="4"/>
        <v>0</v>
      </c>
      <c r="S25" s="788">
        <f t="shared" si="4"/>
        <v>0</v>
      </c>
      <c r="T25" s="788">
        <f t="shared" si="4"/>
        <v>0</v>
      </c>
      <c r="U25" s="788">
        <f t="shared" si="4"/>
        <v>0</v>
      </c>
      <c r="V25" s="788">
        <f t="shared" si="4"/>
        <v>0</v>
      </c>
      <c r="W25" s="788">
        <f t="shared" si="4"/>
        <v>0</v>
      </c>
      <c r="X25" s="788">
        <f t="shared" si="4"/>
        <v>0</v>
      </c>
      <c r="Y25" s="788">
        <f t="shared" si="4"/>
        <v>0</v>
      </c>
      <c r="Z25" s="788">
        <f t="shared" si="4"/>
        <v>0</v>
      </c>
      <c r="AA25" s="788">
        <f t="shared" si="4"/>
        <v>0</v>
      </c>
      <c r="AB25" s="788">
        <f t="shared" si="4"/>
        <v>0</v>
      </c>
      <c r="AC25" s="788">
        <f t="shared" si="4"/>
        <v>0</v>
      </c>
      <c r="AD25" s="788">
        <f t="shared" si="4"/>
        <v>0</v>
      </c>
      <c r="AE25" s="788">
        <f t="shared" si="4"/>
        <v>0</v>
      </c>
      <c r="AF25" s="788">
        <f t="shared" si="4"/>
        <v>0</v>
      </c>
      <c r="AG25" s="788">
        <f>SUM(AG26:AG34)</f>
        <v>0</v>
      </c>
      <c r="AH25" s="788">
        <f>SUM(AH26:AH34)</f>
        <v>0</v>
      </c>
      <c r="AI25" s="789"/>
      <c r="AJ25" s="28"/>
      <c r="AK25" s="29"/>
    </row>
    <row r="26" spans="1:40" s="9" customFormat="1" ht="31.5" customHeight="1">
      <c r="B26" s="783"/>
      <c r="C26" s="790"/>
      <c r="D26" s="791" t="s">
        <v>67</v>
      </c>
      <c r="E26" s="792"/>
      <c r="F26" s="792"/>
      <c r="G26" s="792"/>
      <c r="H26" s="792"/>
      <c r="I26" s="762" t="s">
        <v>8</v>
      </c>
      <c r="J26" s="793"/>
      <c r="K26" s="793"/>
      <c r="L26" s="793"/>
      <c r="M26" s="793"/>
      <c r="N26" s="794"/>
      <c r="O26" s="794"/>
      <c r="P26" s="794"/>
      <c r="Q26" s="794"/>
      <c r="R26" s="794"/>
      <c r="S26" s="794"/>
      <c r="T26" s="794"/>
      <c r="U26" s="794"/>
      <c r="V26" s="794"/>
      <c r="W26" s="794"/>
      <c r="X26" s="794"/>
      <c r="Y26" s="794"/>
      <c r="Z26" s="794"/>
      <c r="AA26" s="794"/>
      <c r="AB26" s="794"/>
      <c r="AC26" s="794"/>
      <c r="AD26" s="794"/>
      <c r="AE26" s="794"/>
      <c r="AF26" s="794"/>
      <c r="AG26" s="794"/>
      <c r="AH26" s="794"/>
      <c r="AI26" s="795">
        <f t="shared" ref="AI26:AI34" si="5">SUM(M26:AH26)</f>
        <v>0</v>
      </c>
      <c r="AJ26" s="28"/>
      <c r="AK26" s="29"/>
    </row>
    <row r="27" spans="1:40" s="9" customFormat="1" ht="31.5" customHeight="1">
      <c r="A27" s="31"/>
      <c r="B27" s="783"/>
      <c r="C27" s="790"/>
      <c r="D27" s="796" t="s">
        <v>9</v>
      </c>
      <c r="E27" s="4"/>
      <c r="F27" s="4"/>
      <c r="G27" s="797"/>
      <c r="H27" s="797"/>
      <c r="I27" s="786" t="s">
        <v>8</v>
      </c>
      <c r="J27" s="793"/>
      <c r="K27" s="793"/>
      <c r="L27" s="793"/>
      <c r="M27" s="793"/>
      <c r="N27" s="794"/>
      <c r="O27" s="794"/>
      <c r="P27" s="794"/>
      <c r="Q27" s="794"/>
      <c r="R27" s="794"/>
      <c r="S27" s="794"/>
      <c r="T27" s="794"/>
      <c r="U27" s="794"/>
      <c r="V27" s="794"/>
      <c r="W27" s="794"/>
      <c r="X27" s="794"/>
      <c r="Y27" s="794"/>
      <c r="Z27" s="794"/>
      <c r="AA27" s="794"/>
      <c r="AB27" s="794"/>
      <c r="AC27" s="794"/>
      <c r="AD27" s="794"/>
      <c r="AE27" s="794"/>
      <c r="AF27" s="794"/>
      <c r="AG27" s="794"/>
      <c r="AH27" s="794"/>
      <c r="AI27" s="795">
        <f t="shared" si="5"/>
        <v>0</v>
      </c>
      <c r="AJ27" s="24"/>
      <c r="AK27" s="25"/>
    </row>
    <row r="28" spans="1:40" s="9" customFormat="1" ht="31.5" customHeight="1">
      <c r="A28" s="798"/>
      <c r="B28" s="783"/>
      <c r="C28" s="790"/>
      <c r="D28" s="799" t="s">
        <v>447</v>
      </c>
      <c r="E28" s="800"/>
      <c r="F28" s="800"/>
      <c r="G28" s="792"/>
      <c r="H28" s="792"/>
      <c r="I28" s="762" t="s">
        <v>8</v>
      </c>
      <c r="J28" s="793"/>
      <c r="K28" s="793"/>
      <c r="L28" s="793"/>
      <c r="M28" s="793"/>
      <c r="N28" s="794"/>
      <c r="O28" s="794"/>
      <c r="P28" s="794"/>
      <c r="Q28" s="794"/>
      <c r="R28" s="794"/>
      <c r="S28" s="794"/>
      <c r="T28" s="794"/>
      <c r="U28" s="794"/>
      <c r="V28" s="794"/>
      <c r="W28" s="794"/>
      <c r="X28" s="794"/>
      <c r="Y28" s="794"/>
      <c r="Z28" s="794"/>
      <c r="AA28" s="794"/>
      <c r="AB28" s="794"/>
      <c r="AC28" s="794"/>
      <c r="AD28" s="794"/>
      <c r="AE28" s="794"/>
      <c r="AF28" s="794"/>
      <c r="AG28" s="794"/>
      <c r="AH28" s="794"/>
      <c r="AI28" s="795">
        <f t="shared" si="5"/>
        <v>0</v>
      </c>
      <c r="AJ28" s="801"/>
      <c r="AK28" s="25"/>
    </row>
    <row r="29" spans="1:40" s="9" customFormat="1" ht="31.5" customHeight="1">
      <c r="B29" s="783"/>
      <c r="C29" s="758"/>
      <c r="D29" s="791" t="s">
        <v>65</v>
      </c>
      <c r="E29" s="792"/>
      <c r="F29" s="792"/>
      <c r="G29" s="792"/>
      <c r="H29" s="792"/>
      <c r="I29" s="762" t="s">
        <v>8</v>
      </c>
      <c r="J29" s="793"/>
      <c r="K29" s="793"/>
      <c r="L29" s="793"/>
      <c r="M29" s="793"/>
      <c r="N29" s="794"/>
      <c r="O29" s="794"/>
      <c r="P29" s="794"/>
      <c r="Q29" s="794"/>
      <c r="R29" s="794"/>
      <c r="S29" s="794"/>
      <c r="T29" s="794"/>
      <c r="U29" s="794"/>
      <c r="V29" s="794"/>
      <c r="W29" s="794"/>
      <c r="X29" s="794"/>
      <c r="Y29" s="794"/>
      <c r="Z29" s="794"/>
      <c r="AA29" s="794"/>
      <c r="AB29" s="794"/>
      <c r="AC29" s="794"/>
      <c r="AD29" s="794"/>
      <c r="AE29" s="794"/>
      <c r="AF29" s="794"/>
      <c r="AG29" s="794"/>
      <c r="AH29" s="794"/>
      <c r="AI29" s="802">
        <f t="shared" si="5"/>
        <v>0</v>
      </c>
      <c r="AJ29" s="24"/>
      <c r="AK29" s="25"/>
    </row>
    <row r="30" spans="1:40" s="9" customFormat="1" ht="31.5" customHeight="1">
      <c r="B30" s="783"/>
      <c r="C30" s="758"/>
      <c r="D30" s="791" t="s">
        <v>448</v>
      </c>
      <c r="E30" s="792"/>
      <c r="F30" s="792"/>
      <c r="G30" s="792"/>
      <c r="H30" s="792"/>
      <c r="I30" s="762" t="s">
        <v>8</v>
      </c>
      <c r="J30" s="793"/>
      <c r="K30" s="793"/>
      <c r="L30" s="793"/>
      <c r="M30" s="793"/>
      <c r="N30" s="794"/>
      <c r="O30" s="794"/>
      <c r="P30" s="794"/>
      <c r="Q30" s="794"/>
      <c r="R30" s="794"/>
      <c r="S30" s="794"/>
      <c r="T30" s="794"/>
      <c r="U30" s="794"/>
      <c r="V30" s="794"/>
      <c r="W30" s="794"/>
      <c r="X30" s="794"/>
      <c r="Y30" s="794"/>
      <c r="Z30" s="794"/>
      <c r="AA30" s="794"/>
      <c r="AB30" s="794"/>
      <c r="AC30" s="794"/>
      <c r="AD30" s="794"/>
      <c r="AE30" s="794"/>
      <c r="AF30" s="794"/>
      <c r="AG30" s="794"/>
      <c r="AH30" s="794"/>
      <c r="AI30" s="802">
        <f t="shared" si="5"/>
        <v>0</v>
      </c>
      <c r="AJ30" s="24"/>
      <c r="AK30" s="25"/>
    </row>
    <row r="31" spans="1:40" s="9" customFormat="1" ht="31.5" customHeight="1">
      <c r="B31" s="783"/>
      <c r="C31" s="758"/>
      <c r="D31" s="791" t="s">
        <v>605</v>
      </c>
      <c r="E31" s="792"/>
      <c r="F31" s="792"/>
      <c r="G31" s="792"/>
      <c r="H31" s="792"/>
      <c r="I31" s="762" t="s">
        <v>8</v>
      </c>
      <c r="J31" s="793"/>
      <c r="K31" s="793"/>
      <c r="L31" s="793"/>
      <c r="M31" s="793"/>
      <c r="N31" s="794"/>
      <c r="O31" s="794"/>
      <c r="P31" s="794"/>
      <c r="Q31" s="794"/>
      <c r="R31" s="794"/>
      <c r="S31" s="794"/>
      <c r="T31" s="794"/>
      <c r="U31" s="794"/>
      <c r="V31" s="794"/>
      <c r="W31" s="794"/>
      <c r="X31" s="794"/>
      <c r="Y31" s="794"/>
      <c r="Z31" s="794"/>
      <c r="AA31" s="794"/>
      <c r="AB31" s="794"/>
      <c r="AC31" s="794"/>
      <c r="AD31" s="794"/>
      <c r="AE31" s="794"/>
      <c r="AF31" s="794"/>
      <c r="AG31" s="794"/>
      <c r="AH31" s="794"/>
      <c r="AI31" s="802">
        <f t="shared" si="5"/>
        <v>0</v>
      </c>
      <c r="AJ31" s="24"/>
      <c r="AK31" s="25"/>
    </row>
    <row r="32" spans="1:40" s="9" customFormat="1" ht="31.5" customHeight="1">
      <c r="B32" s="783"/>
      <c r="C32" s="758"/>
      <c r="D32" s="791" t="s">
        <v>602</v>
      </c>
      <c r="E32" s="792"/>
      <c r="F32" s="792"/>
      <c r="G32" s="792"/>
      <c r="H32" s="792"/>
      <c r="I32" s="762" t="s">
        <v>8</v>
      </c>
      <c r="J32" s="793"/>
      <c r="K32" s="793"/>
      <c r="L32" s="793"/>
      <c r="M32" s="793"/>
      <c r="N32" s="794"/>
      <c r="O32" s="794"/>
      <c r="P32" s="794"/>
      <c r="Q32" s="794"/>
      <c r="R32" s="794"/>
      <c r="S32" s="794"/>
      <c r="T32" s="794"/>
      <c r="U32" s="794"/>
      <c r="V32" s="794"/>
      <c r="W32" s="794"/>
      <c r="X32" s="794"/>
      <c r="Y32" s="794"/>
      <c r="Z32" s="794"/>
      <c r="AA32" s="794"/>
      <c r="AB32" s="794"/>
      <c r="AC32" s="794"/>
      <c r="AD32" s="794"/>
      <c r="AE32" s="794"/>
      <c r="AF32" s="794"/>
      <c r="AG32" s="794"/>
      <c r="AH32" s="794"/>
      <c r="AI32" s="802">
        <f t="shared" si="5"/>
        <v>0</v>
      </c>
      <c r="AJ32" s="24"/>
      <c r="AK32" s="25"/>
    </row>
    <row r="33" spans="1:37" s="9" customFormat="1" ht="31.5" customHeight="1">
      <c r="B33" s="783"/>
      <c r="C33" s="758"/>
      <c r="D33" s="791" t="s">
        <v>66</v>
      </c>
      <c r="E33" s="792"/>
      <c r="F33" s="792"/>
      <c r="G33" s="792"/>
      <c r="H33" s="792"/>
      <c r="I33" s="762" t="s">
        <v>8</v>
      </c>
      <c r="J33" s="793"/>
      <c r="K33" s="793"/>
      <c r="L33" s="793"/>
      <c r="M33" s="793"/>
      <c r="N33" s="794"/>
      <c r="O33" s="794"/>
      <c r="P33" s="794"/>
      <c r="Q33" s="794"/>
      <c r="R33" s="794"/>
      <c r="S33" s="794"/>
      <c r="T33" s="794"/>
      <c r="U33" s="794"/>
      <c r="V33" s="794"/>
      <c r="W33" s="794"/>
      <c r="X33" s="794"/>
      <c r="Y33" s="794"/>
      <c r="Z33" s="794"/>
      <c r="AA33" s="794"/>
      <c r="AB33" s="794"/>
      <c r="AC33" s="794"/>
      <c r="AD33" s="794"/>
      <c r="AE33" s="794"/>
      <c r="AF33" s="794"/>
      <c r="AG33" s="794"/>
      <c r="AH33" s="794"/>
      <c r="AI33" s="802">
        <f t="shared" si="5"/>
        <v>0</v>
      </c>
      <c r="AJ33" s="24"/>
      <c r="AK33" s="25"/>
    </row>
    <row r="34" spans="1:37" s="9" customFormat="1" ht="31.5" customHeight="1" thickBot="1">
      <c r="B34" s="783"/>
      <c r="C34" s="768"/>
      <c r="D34" s="803" t="s">
        <v>43</v>
      </c>
      <c r="E34" s="804"/>
      <c r="F34" s="804"/>
      <c r="G34" s="804"/>
      <c r="H34" s="804"/>
      <c r="I34" s="805" t="s">
        <v>8</v>
      </c>
      <c r="J34" s="806"/>
      <c r="K34" s="806"/>
      <c r="L34" s="806"/>
      <c r="M34" s="806"/>
      <c r="N34" s="794"/>
      <c r="O34" s="794"/>
      <c r="P34" s="794"/>
      <c r="Q34" s="794"/>
      <c r="R34" s="794"/>
      <c r="S34" s="794"/>
      <c r="T34" s="794"/>
      <c r="U34" s="794"/>
      <c r="V34" s="794"/>
      <c r="W34" s="794"/>
      <c r="X34" s="794"/>
      <c r="Y34" s="794"/>
      <c r="Z34" s="794"/>
      <c r="AA34" s="794"/>
      <c r="AB34" s="794"/>
      <c r="AC34" s="794"/>
      <c r="AD34" s="794"/>
      <c r="AE34" s="794"/>
      <c r="AF34" s="794"/>
      <c r="AG34" s="794"/>
      <c r="AH34" s="794"/>
      <c r="AI34" s="807">
        <f t="shared" si="5"/>
        <v>0</v>
      </c>
      <c r="AJ34" s="14"/>
      <c r="AK34" s="34"/>
    </row>
    <row r="35" spans="1:37" s="9" customFormat="1" ht="31.5" customHeight="1">
      <c r="B35" s="783"/>
      <c r="C35" s="784" t="s">
        <v>62</v>
      </c>
      <c r="D35" s="808"/>
      <c r="E35" s="808"/>
      <c r="F35" s="808"/>
      <c r="G35" s="808"/>
      <c r="H35" s="808"/>
      <c r="I35" s="752"/>
      <c r="J35" s="809"/>
      <c r="K35" s="809"/>
      <c r="L35" s="809"/>
      <c r="M35" s="809"/>
      <c r="N35" s="788">
        <f>SUM(N36:N40)</f>
        <v>0</v>
      </c>
      <c r="O35" s="788">
        <f>SUM(O36:O40)</f>
        <v>0</v>
      </c>
      <c r="P35" s="788">
        <f t="shared" ref="P35:AG35" si="6">SUM(P36:P40)</f>
        <v>0</v>
      </c>
      <c r="Q35" s="788">
        <f t="shared" si="6"/>
        <v>0</v>
      </c>
      <c r="R35" s="788">
        <f t="shared" si="6"/>
        <v>0</v>
      </c>
      <c r="S35" s="788">
        <f t="shared" si="6"/>
        <v>0</v>
      </c>
      <c r="T35" s="788">
        <f t="shared" si="6"/>
        <v>0</v>
      </c>
      <c r="U35" s="788">
        <f t="shared" si="6"/>
        <v>0</v>
      </c>
      <c r="V35" s="788">
        <f t="shared" si="6"/>
        <v>0</v>
      </c>
      <c r="W35" s="788">
        <f t="shared" si="6"/>
        <v>0</v>
      </c>
      <c r="X35" s="788">
        <f t="shared" si="6"/>
        <v>0</v>
      </c>
      <c r="Y35" s="788">
        <f t="shared" si="6"/>
        <v>0</v>
      </c>
      <c r="Z35" s="788">
        <f t="shared" si="6"/>
        <v>0</v>
      </c>
      <c r="AA35" s="788">
        <f t="shared" si="6"/>
        <v>0</v>
      </c>
      <c r="AB35" s="788">
        <f t="shared" si="6"/>
        <v>0</v>
      </c>
      <c r="AC35" s="788">
        <f t="shared" si="6"/>
        <v>0</v>
      </c>
      <c r="AD35" s="788">
        <f t="shared" si="6"/>
        <v>0</v>
      </c>
      <c r="AE35" s="788">
        <f t="shared" si="6"/>
        <v>0</v>
      </c>
      <c r="AF35" s="788">
        <f t="shared" si="6"/>
        <v>0</v>
      </c>
      <c r="AG35" s="788">
        <f t="shared" si="6"/>
        <v>0</v>
      </c>
      <c r="AH35" s="788">
        <f>SUM(AH36:AH40)</f>
        <v>0</v>
      </c>
      <c r="AI35" s="810"/>
      <c r="AJ35" s="13"/>
      <c r="AK35" s="23"/>
    </row>
    <row r="36" spans="1:37" s="9" customFormat="1" ht="31.5" customHeight="1">
      <c r="B36" s="783"/>
      <c r="C36" s="790"/>
      <c r="D36" s="791" t="s">
        <v>604</v>
      </c>
      <c r="E36" s="792"/>
      <c r="F36" s="792"/>
      <c r="G36" s="792"/>
      <c r="H36" s="792"/>
      <c r="I36" s="762" t="s">
        <v>8</v>
      </c>
      <c r="J36" s="793"/>
      <c r="K36" s="793"/>
      <c r="L36" s="793"/>
      <c r="M36" s="793"/>
      <c r="N36" s="811"/>
      <c r="O36" s="811"/>
      <c r="P36" s="811"/>
      <c r="Q36" s="811"/>
      <c r="R36" s="811"/>
      <c r="S36" s="811"/>
      <c r="T36" s="811"/>
      <c r="U36" s="811"/>
      <c r="V36" s="811"/>
      <c r="W36" s="811"/>
      <c r="X36" s="811"/>
      <c r="Y36" s="811"/>
      <c r="Z36" s="811"/>
      <c r="AA36" s="811"/>
      <c r="AB36" s="811"/>
      <c r="AC36" s="811"/>
      <c r="AD36" s="811"/>
      <c r="AE36" s="811"/>
      <c r="AF36" s="811"/>
      <c r="AG36" s="811"/>
      <c r="AH36" s="811"/>
      <c r="AI36" s="795">
        <f t="shared" ref="AI36:AI40" si="7">SUM(M36:AH36)</f>
        <v>0</v>
      </c>
      <c r="AJ36" s="36"/>
      <c r="AK36" s="37"/>
    </row>
    <row r="37" spans="1:37" s="9" customFormat="1" ht="31.5" customHeight="1">
      <c r="B37" s="783"/>
      <c r="C37" s="790"/>
      <c r="D37" s="791" t="s">
        <v>603</v>
      </c>
      <c r="E37" s="792"/>
      <c r="F37" s="792"/>
      <c r="G37" s="792"/>
      <c r="H37" s="792"/>
      <c r="I37" s="762" t="s">
        <v>8</v>
      </c>
      <c r="J37" s="793"/>
      <c r="K37" s="793"/>
      <c r="L37" s="793"/>
      <c r="M37" s="793"/>
      <c r="N37" s="811"/>
      <c r="O37" s="811"/>
      <c r="P37" s="811"/>
      <c r="Q37" s="811"/>
      <c r="R37" s="811"/>
      <c r="S37" s="811"/>
      <c r="T37" s="811"/>
      <c r="U37" s="811"/>
      <c r="V37" s="811"/>
      <c r="W37" s="811"/>
      <c r="X37" s="811"/>
      <c r="Y37" s="811"/>
      <c r="Z37" s="811"/>
      <c r="AA37" s="811"/>
      <c r="AB37" s="811"/>
      <c r="AC37" s="811"/>
      <c r="AD37" s="811"/>
      <c r="AE37" s="811"/>
      <c r="AF37" s="811"/>
      <c r="AG37" s="811"/>
      <c r="AH37" s="811"/>
      <c r="AI37" s="795">
        <f t="shared" si="7"/>
        <v>0</v>
      </c>
      <c r="AJ37" s="36"/>
      <c r="AK37" s="37"/>
    </row>
    <row r="38" spans="1:37" s="9" customFormat="1" ht="31.5" customHeight="1">
      <c r="B38" s="783"/>
      <c r="C38" s="790"/>
      <c r="D38" s="791" t="s">
        <v>63</v>
      </c>
      <c r="E38" s="792"/>
      <c r="F38" s="792"/>
      <c r="G38" s="792"/>
      <c r="H38" s="792"/>
      <c r="I38" s="762" t="s">
        <v>8</v>
      </c>
      <c r="J38" s="793"/>
      <c r="K38" s="793"/>
      <c r="L38" s="793"/>
      <c r="M38" s="793"/>
      <c r="N38" s="811"/>
      <c r="O38" s="811"/>
      <c r="P38" s="811"/>
      <c r="Q38" s="811"/>
      <c r="R38" s="811"/>
      <c r="S38" s="811"/>
      <c r="T38" s="811"/>
      <c r="U38" s="811"/>
      <c r="V38" s="811"/>
      <c r="W38" s="811"/>
      <c r="X38" s="811"/>
      <c r="Y38" s="811"/>
      <c r="Z38" s="811"/>
      <c r="AA38" s="811"/>
      <c r="AB38" s="811"/>
      <c r="AC38" s="811"/>
      <c r="AD38" s="811"/>
      <c r="AE38" s="811"/>
      <c r="AF38" s="811"/>
      <c r="AG38" s="811"/>
      <c r="AH38" s="811"/>
      <c r="AI38" s="795">
        <f t="shared" si="7"/>
        <v>0</v>
      </c>
      <c r="AJ38" s="36"/>
      <c r="AK38" s="37"/>
    </row>
    <row r="39" spans="1:37" s="9" customFormat="1" ht="31.5" customHeight="1">
      <c r="B39" s="783"/>
      <c r="C39" s="790"/>
      <c r="D39" s="791" t="s">
        <v>64</v>
      </c>
      <c r="E39" s="792"/>
      <c r="F39" s="792"/>
      <c r="G39" s="792"/>
      <c r="H39" s="792"/>
      <c r="I39" s="762" t="s">
        <v>8</v>
      </c>
      <c r="J39" s="793"/>
      <c r="K39" s="793"/>
      <c r="L39" s="793"/>
      <c r="M39" s="793"/>
      <c r="N39" s="811"/>
      <c r="O39" s="811"/>
      <c r="P39" s="811"/>
      <c r="Q39" s="811"/>
      <c r="R39" s="811"/>
      <c r="S39" s="811"/>
      <c r="T39" s="811"/>
      <c r="U39" s="811"/>
      <c r="V39" s="811"/>
      <c r="W39" s="811"/>
      <c r="X39" s="811"/>
      <c r="Y39" s="811"/>
      <c r="Z39" s="811"/>
      <c r="AA39" s="811"/>
      <c r="AB39" s="811"/>
      <c r="AC39" s="811"/>
      <c r="AD39" s="811"/>
      <c r="AE39" s="811"/>
      <c r="AF39" s="811"/>
      <c r="AG39" s="811"/>
      <c r="AH39" s="811"/>
      <c r="AI39" s="795">
        <f t="shared" si="7"/>
        <v>0</v>
      </c>
      <c r="AJ39" s="36"/>
      <c r="AK39" s="37"/>
    </row>
    <row r="40" spans="1:37" s="9" customFormat="1" ht="31.5" customHeight="1" thickBot="1">
      <c r="B40" s="812"/>
      <c r="C40" s="813"/>
      <c r="D40" s="803" t="s">
        <v>43</v>
      </c>
      <c r="E40" s="804"/>
      <c r="F40" s="803"/>
      <c r="G40" s="804"/>
      <c r="H40" s="804"/>
      <c r="I40" s="805" t="s">
        <v>8</v>
      </c>
      <c r="J40" s="814"/>
      <c r="K40" s="814"/>
      <c r="L40" s="814"/>
      <c r="M40" s="814"/>
      <c r="N40" s="815"/>
      <c r="O40" s="815"/>
      <c r="P40" s="815"/>
      <c r="Q40" s="815"/>
      <c r="R40" s="815"/>
      <c r="S40" s="815"/>
      <c r="T40" s="815"/>
      <c r="U40" s="815"/>
      <c r="V40" s="815"/>
      <c r="W40" s="815"/>
      <c r="X40" s="815"/>
      <c r="Y40" s="815"/>
      <c r="Z40" s="815"/>
      <c r="AA40" s="815"/>
      <c r="AB40" s="815"/>
      <c r="AC40" s="815"/>
      <c r="AD40" s="815"/>
      <c r="AE40" s="815"/>
      <c r="AF40" s="815"/>
      <c r="AG40" s="815"/>
      <c r="AH40" s="815"/>
      <c r="AI40" s="807">
        <f t="shared" si="7"/>
        <v>0</v>
      </c>
      <c r="AJ40" s="39"/>
      <c r="AK40" s="40"/>
    </row>
    <row r="41" spans="1:37" s="9" customFormat="1" ht="31.5" customHeight="1" thickBot="1">
      <c r="B41" s="4"/>
      <c r="C41" s="4"/>
      <c r="D41" s="4"/>
      <c r="E41" s="4"/>
      <c r="F41" s="4"/>
      <c r="G41" s="4"/>
      <c r="H41" s="4"/>
      <c r="I41" s="8"/>
      <c r="J41" s="4"/>
      <c r="K41" s="4"/>
      <c r="L41" s="4"/>
      <c r="M41" s="4"/>
      <c r="N41" s="4"/>
      <c r="O41" s="4"/>
      <c r="P41" s="4"/>
      <c r="Q41" s="4"/>
      <c r="R41" s="4"/>
      <c r="S41" s="4"/>
      <c r="T41" s="4"/>
      <c r="U41" s="4"/>
      <c r="V41" s="4"/>
      <c r="W41" s="4"/>
      <c r="X41" s="4"/>
      <c r="Y41" s="4"/>
      <c r="Z41" s="4"/>
      <c r="AA41" s="4"/>
      <c r="AB41" s="4"/>
      <c r="AC41" s="4"/>
      <c r="AD41" s="4"/>
      <c r="AE41" s="4"/>
      <c r="AF41" s="4"/>
      <c r="AG41" s="4"/>
      <c r="AH41" s="4"/>
      <c r="AI41" s="816"/>
    </row>
    <row r="42" spans="1:37" s="9" customFormat="1" ht="31.5" customHeight="1" thickBot="1">
      <c r="B42" s="817" t="s">
        <v>69</v>
      </c>
      <c r="C42" s="818"/>
      <c r="D42" s="818"/>
      <c r="E42" s="818"/>
      <c r="F42" s="818"/>
      <c r="G42" s="818"/>
      <c r="H42" s="818"/>
      <c r="I42" s="752" t="s">
        <v>8</v>
      </c>
      <c r="J42" s="781"/>
      <c r="K42" s="781"/>
      <c r="L42" s="781"/>
      <c r="M42" s="781"/>
      <c r="N42" s="782">
        <f t="shared" ref="N42:AH42" si="8">SUM(N43,N51)</f>
        <v>0</v>
      </c>
      <c r="O42" s="782">
        <f t="shared" si="8"/>
        <v>0</v>
      </c>
      <c r="P42" s="782">
        <f t="shared" si="8"/>
        <v>0</v>
      </c>
      <c r="Q42" s="782">
        <f t="shared" si="8"/>
        <v>0</v>
      </c>
      <c r="R42" s="782">
        <f t="shared" si="8"/>
        <v>0</v>
      </c>
      <c r="S42" s="782">
        <f t="shared" si="8"/>
        <v>0</v>
      </c>
      <c r="T42" s="782">
        <f t="shared" si="8"/>
        <v>0</v>
      </c>
      <c r="U42" s="782">
        <f t="shared" si="8"/>
        <v>0</v>
      </c>
      <c r="V42" s="782">
        <f t="shared" si="8"/>
        <v>0</v>
      </c>
      <c r="W42" s="782">
        <f t="shared" si="8"/>
        <v>0</v>
      </c>
      <c r="X42" s="782">
        <f t="shared" si="8"/>
        <v>0</v>
      </c>
      <c r="Y42" s="782">
        <f t="shared" si="8"/>
        <v>0</v>
      </c>
      <c r="Z42" s="782">
        <f t="shared" si="8"/>
        <v>0</v>
      </c>
      <c r="AA42" s="782">
        <f t="shared" si="8"/>
        <v>0</v>
      </c>
      <c r="AB42" s="782">
        <f t="shared" si="8"/>
        <v>0</v>
      </c>
      <c r="AC42" s="782">
        <f t="shared" si="8"/>
        <v>0</v>
      </c>
      <c r="AD42" s="782">
        <f t="shared" si="8"/>
        <v>0</v>
      </c>
      <c r="AE42" s="782">
        <f t="shared" si="8"/>
        <v>0</v>
      </c>
      <c r="AF42" s="782">
        <f t="shared" si="8"/>
        <v>0</v>
      </c>
      <c r="AG42" s="782">
        <f t="shared" si="8"/>
        <v>0</v>
      </c>
      <c r="AH42" s="782">
        <f t="shared" si="8"/>
        <v>0</v>
      </c>
      <c r="AI42" s="819">
        <f t="shared" ref="AI42" si="9">SUM(M42:AH42)</f>
        <v>0</v>
      </c>
      <c r="AJ42" s="26"/>
      <c r="AK42" s="27"/>
    </row>
    <row r="43" spans="1:37" s="9" customFormat="1" ht="31.5" customHeight="1">
      <c r="B43" s="820"/>
      <c r="C43" s="784" t="s">
        <v>61</v>
      </c>
      <c r="D43" s="785"/>
      <c r="E43" s="785"/>
      <c r="F43" s="785"/>
      <c r="G43" s="785"/>
      <c r="H43" s="785"/>
      <c r="I43" s="821" t="s">
        <v>8</v>
      </c>
      <c r="J43" s="787"/>
      <c r="K43" s="787"/>
      <c r="L43" s="787"/>
      <c r="M43" s="787"/>
      <c r="N43" s="788">
        <f t="shared" ref="N43:AH43" si="10">SUM(N44:N50)</f>
        <v>0</v>
      </c>
      <c r="O43" s="788">
        <f t="shared" si="10"/>
        <v>0</v>
      </c>
      <c r="P43" s="788">
        <f t="shared" si="10"/>
        <v>0</v>
      </c>
      <c r="Q43" s="788">
        <f t="shared" si="10"/>
        <v>0</v>
      </c>
      <c r="R43" s="788">
        <f t="shared" si="10"/>
        <v>0</v>
      </c>
      <c r="S43" s="788">
        <f t="shared" si="10"/>
        <v>0</v>
      </c>
      <c r="T43" s="788">
        <f t="shared" si="10"/>
        <v>0</v>
      </c>
      <c r="U43" s="788">
        <f t="shared" si="10"/>
        <v>0</v>
      </c>
      <c r="V43" s="788">
        <f t="shared" si="10"/>
        <v>0</v>
      </c>
      <c r="W43" s="788">
        <f t="shared" si="10"/>
        <v>0</v>
      </c>
      <c r="X43" s="788">
        <f t="shared" si="10"/>
        <v>0</v>
      </c>
      <c r="Y43" s="788">
        <f t="shared" si="10"/>
        <v>0</v>
      </c>
      <c r="Z43" s="788">
        <f t="shared" si="10"/>
        <v>0</v>
      </c>
      <c r="AA43" s="788">
        <f t="shared" si="10"/>
        <v>0</v>
      </c>
      <c r="AB43" s="788">
        <f t="shared" si="10"/>
        <v>0</v>
      </c>
      <c r="AC43" s="788">
        <f t="shared" si="10"/>
        <v>0</v>
      </c>
      <c r="AD43" s="788">
        <f t="shared" si="10"/>
        <v>0</v>
      </c>
      <c r="AE43" s="788">
        <f t="shared" si="10"/>
        <v>0</v>
      </c>
      <c r="AF43" s="788">
        <f t="shared" si="10"/>
        <v>0</v>
      </c>
      <c r="AG43" s="788">
        <f t="shared" si="10"/>
        <v>0</v>
      </c>
      <c r="AH43" s="788">
        <f t="shared" si="10"/>
        <v>0</v>
      </c>
      <c r="AI43" s="789"/>
      <c r="AJ43" s="28"/>
      <c r="AK43" s="29"/>
    </row>
    <row r="44" spans="1:37" s="9" customFormat="1" ht="31.5" customHeight="1">
      <c r="B44" s="820"/>
      <c r="C44" s="790"/>
      <c r="D44" s="791" t="s">
        <v>67</v>
      </c>
      <c r="E44" s="792"/>
      <c r="F44" s="792"/>
      <c r="G44" s="792"/>
      <c r="H44" s="792"/>
      <c r="I44" s="762" t="s">
        <v>8</v>
      </c>
      <c r="J44" s="793"/>
      <c r="K44" s="793"/>
      <c r="L44" s="793"/>
      <c r="M44" s="793"/>
      <c r="N44" s="794"/>
      <c r="O44" s="794"/>
      <c r="P44" s="794"/>
      <c r="Q44" s="794"/>
      <c r="R44" s="794"/>
      <c r="S44" s="794"/>
      <c r="T44" s="794"/>
      <c r="U44" s="794"/>
      <c r="V44" s="794"/>
      <c r="W44" s="794"/>
      <c r="X44" s="794"/>
      <c r="Y44" s="794"/>
      <c r="Z44" s="794"/>
      <c r="AA44" s="794"/>
      <c r="AB44" s="794"/>
      <c r="AC44" s="794"/>
      <c r="AD44" s="794"/>
      <c r="AE44" s="794"/>
      <c r="AF44" s="794"/>
      <c r="AG44" s="794"/>
      <c r="AH44" s="794"/>
      <c r="AI44" s="795">
        <f>SUM(M44:AH44)</f>
        <v>0</v>
      </c>
      <c r="AJ44" s="28"/>
      <c r="AK44" s="29"/>
    </row>
    <row r="45" spans="1:37" s="9" customFormat="1" ht="31.5" customHeight="1">
      <c r="A45" s="31"/>
      <c r="B45" s="820"/>
      <c r="C45" s="790"/>
      <c r="D45" s="796" t="s">
        <v>9</v>
      </c>
      <c r="E45" s="4"/>
      <c r="F45" s="4"/>
      <c r="G45" s="797"/>
      <c r="H45" s="797"/>
      <c r="I45" s="786" t="s">
        <v>8</v>
      </c>
      <c r="J45" s="793"/>
      <c r="K45" s="793"/>
      <c r="L45" s="793"/>
      <c r="M45" s="793"/>
      <c r="N45" s="794"/>
      <c r="O45" s="794"/>
      <c r="P45" s="794"/>
      <c r="Q45" s="794"/>
      <c r="R45" s="794"/>
      <c r="S45" s="794"/>
      <c r="T45" s="794"/>
      <c r="U45" s="794"/>
      <c r="V45" s="794"/>
      <c r="W45" s="794"/>
      <c r="X45" s="794"/>
      <c r="Y45" s="794"/>
      <c r="Z45" s="794"/>
      <c r="AA45" s="794"/>
      <c r="AB45" s="794"/>
      <c r="AC45" s="794"/>
      <c r="AD45" s="794"/>
      <c r="AE45" s="794"/>
      <c r="AF45" s="794"/>
      <c r="AG45" s="794"/>
      <c r="AH45" s="794"/>
      <c r="AI45" s="795">
        <f t="shared" ref="AI45:AI49" si="11">SUM(M45:AH45)</f>
        <v>0</v>
      </c>
      <c r="AJ45" s="24"/>
      <c r="AK45" s="25"/>
    </row>
    <row r="46" spans="1:37" s="9" customFormat="1" ht="31.5" customHeight="1">
      <c r="A46" s="798"/>
      <c r="B46" s="820"/>
      <c r="C46" s="790"/>
      <c r="D46" s="799" t="s">
        <v>447</v>
      </c>
      <c r="E46" s="800"/>
      <c r="F46" s="800"/>
      <c r="G46" s="792"/>
      <c r="H46" s="792"/>
      <c r="I46" s="762" t="s">
        <v>8</v>
      </c>
      <c r="J46" s="793"/>
      <c r="K46" s="793"/>
      <c r="L46" s="793"/>
      <c r="M46" s="793"/>
      <c r="N46" s="794"/>
      <c r="O46" s="794"/>
      <c r="P46" s="794"/>
      <c r="Q46" s="794"/>
      <c r="R46" s="794"/>
      <c r="S46" s="794"/>
      <c r="T46" s="794"/>
      <c r="U46" s="794"/>
      <c r="V46" s="794"/>
      <c r="W46" s="794"/>
      <c r="X46" s="794"/>
      <c r="Y46" s="794"/>
      <c r="Z46" s="794"/>
      <c r="AA46" s="794"/>
      <c r="AB46" s="794"/>
      <c r="AC46" s="794"/>
      <c r="AD46" s="794"/>
      <c r="AE46" s="794"/>
      <c r="AF46" s="794"/>
      <c r="AG46" s="794"/>
      <c r="AH46" s="794"/>
      <c r="AI46" s="795">
        <f>SUM(M46:AH46)</f>
        <v>0</v>
      </c>
      <c r="AJ46" s="801"/>
      <c r="AK46" s="25"/>
    </row>
    <row r="47" spans="1:37" s="9" customFormat="1" ht="31.5" customHeight="1">
      <c r="A47" s="31"/>
      <c r="B47" s="820"/>
      <c r="C47" s="790"/>
      <c r="D47" s="791" t="s">
        <v>605</v>
      </c>
      <c r="E47" s="792"/>
      <c r="F47" s="792"/>
      <c r="G47" s="792"/>
      <c r="H47" s="792"/>
      <c r="I47" s="762" t="s">
        <v>8</v>
      </c>
      <c r="J47" s="793"/>
      <c r="K47" s="793"/>
      <c r="L47" s="793"/>
      <c r="M47" s="793"/>
      <c r="N47" s="794"/>
      <c r="O47" s="794"/>
      <c r="P47" s="794"/>
      <c r="Q47" s="794"/>
      <c r="R47" s="794"/>
      <c r="S47" s="794"/>
      <c r="T47" s="794"/>
      <c r="U47" s="794"/>
      <c r="V47" s="794"/>
      <c r="W47" s="794"/>
      <c r="X47" s="794"/>
      <c r="Y47" s="794"/>
      <c r="Z47" s="794"/>
      <c r="AA47" s="794"/>
      <c r="AB47" s="794"/>
      <c r="AC47" s="794"/>
      <c r="AD47" s="794"/>
      <c r="AE47" s="794"/>
      <c r="AF47" s="794"/>
      <c r="AG47" s="794"/>
      <c r="AH47" s="794"/>
      <c r="AI47" s="795">
        <f t="shared" si="11"/>
        <v>0</v>
      </c>
      <c r="AJ47" s="24"/>
      <c r="AK47" s="25"/>
    </row>
    <row r="48" spans="1:37" s="9" customFormat="1" ht="31.5" customHeight="1">
      <c r="A48" s="31"/>
      <c r="B48" s="820"/>
      <c r="C48" s="790"/>
      <c r="D48" s="791" t="s">
        <v>602</v>
      </c>
      <c r="E48" s="792"/>
      <c r="F48" s="792"/>
      <c r="G48" s="792"/>
      <c r="H48" s="792"/>
      <c r="I48" s="762" t="s">
        <v>8</v>
      </c>
      <c r="J48" s="793"/>
      <c r="K48" s="793"/>
      <c r="L48" s="793"/>
      <c r="M48" s="793"/>
      <c r="N48" s="794"/>
      <c r="O48" s="794"/>
      <c r="P48" s="794"/>
      <c r="Q48" s="794"/>
      <c r="R48" s="794"/>
      <c r="S48" s="794"/>
      <c r="T48" s="794"/>
      <c r="U48" s="794"/>
      <c r="V48" s="794"/>
      <c r="W48" s="794"/>
      <c r="X48" s="794"/>
      <c r="Y48" s="794"/>
      <c r="Z48" s="794"/>
      <c r="AA48" s="794"/>
      <c r="AB48" s="794"/>
      <c r="AC48" s="794"/>
      <c r="AD48" s="794"/>
      <c r="AE48" s="794"/>
      <c r="AF48" s="794"/>
      <c r="AG48" s="794"/>
      <c r="AH48" s="794"/>
      <c r="AI48" s="795">
        <f t="shared" si="11"/>
        <v>0</v>
      </c>
      <c r="AJ48" s="24"/>
      <c r="AK48" s="25"/>
    </row>
    <row r="49" spans="2:37" s="9" customFormat="1" ht="31.5" customHeight="1">
      <c r="B49" s="820"/>
      <c r="C49" s="758"/>
      <c r="D49" s="791" t="s">
        <v>65</v>
      </c>
      <c r="E49" s="792"/>
      <c r="F49" s="792"/>
      <c r="G49" s="792"/>
      <c r="H49" s="792"/>
      <c r="I49" s="762" t="s">
        <v>8</v>
      </c>
      <c r="J49" s="793"/>
      <c r="K49" s="793"/>
      <c r="L49" s="793"/>
      <c r="M49" s="793"/>
      <c r="N49" s="794"/>
      <c r="O49" s="794"/>
      <c r="P49" s="794"/>
      <c r="Q49" s="794"/>
      <c r="R49" s="794"/>
      <c r="S49" s="794"/>
      <c r="T49" s="794"/>
      <c r="U49" s="794"/>
      <c r="V49" s="794"/>
      <c r="W49" s="794"/>
      <c r="X49" s="794"/>
      <c r="Y49" s="794"/>
      <c r="Z49" s="794"/>
      <c r="AA49" s="794"/>
      <c r="AB49" s="794"/>
      <c r="AC49" s="794"/>
      <c r="AD49" s="794"/>
      <c r="AE49" s="794"/>
      <c r="AF49" s="794"/>
      <c r="AG49" s="794"/>
      <c r="AH49" s="794"/>
      <c r="AI49" s="795">
        <f t="shared" si="11"/>
        <v>0</v>
      </c>
      <c r="AJ49" s="24"/>
      <c r="AK49" s="25"/>
    </row>
    <row r="50" spans="2:37" s="9" customFormat="1" ht="31.5" customHeight="1" thickBot="1">
      <c r="B50" s="820"/>
      <c r="C50" s="768"/>
      <c r="D50" s="803" t="s">
        <v>43</v>
      </c>
      <c r="E50" s="804"/>
      <c r="F50" s="804"/>
      <c r="G50" s="804"/>
      <c r="H50" s="804"/>
      <c r="I50" s="805" t="s">
        <v>8</v>
      </c>
      <c r="J50" s="806"/>
      <c r="K50" s="806"/>
      <c r="L50" s="806"/>
      <c r="M50" s="806"/>
      <c r="N50" s="794"/>
      <c r="O50" s="794"/>
      <c r="P50" s="794"/>
      <c r="Q50" s="794"/>
      <c r="R50" s="794"/>
      <c r="S50" s="794"/>
      <c r="T50" s="794"/>
      <c r="U50" s="794"/>
      <c r="V50" s="794"/>
      <c r="W50" s="794"/>
      <c r="X50" s="794"/>
      <c r="Y50" s="794"/>
      <c r="Z50" s="794"/>
      <c r="AA50" s="794"/>
      <c r="AB50" s="794"/>
      <c r="AC50" s="794"/>
      <c r="AD50" s="794"/>
      <c r="AE50" s="794"/>
      <c r="AF50" s="794"/>
      <c r="AG50" s="794"/>
      <c r="AH50" s="794"/>
      <c r="AI50" s="807">
        <f>SUM(M50:AH50)</f>
        <v>0</v>
      </c>
      <c r="AJ50" s="14"/>
      <c r="AK50" s="34"/>
    </row>
    <row r="51" spans="2:37" s="9" customFormat="1" ht="31.5" customHeight="1">
      <c r="B51" s="820"/>
      <c r="C51" s="784" t="s">
        <v>62</v>
      </c>
      <c r="D51" s="808"/>
      <c r="E51" s="808"/>
      <c r="F51" s="808"/>
      <c r="G51" s="808"/>
      <c r="H51" s="808"/>
      <c r="I51" s="752"/>
      <c r="J51" s="809"/>
      <c r="K51" s="809"/>
      <c r="L51" s="809"/>
      <c r="M51" s="809"/>
      <c r="N51" s="788">
        <f t="shared" ref="N51:AH51" si="12">SUM(N52:N55)</f>
        <v>0</v>
      </c>
      <c r="O51" s="788">
        <f t="shared" si="12"/>
        <v>0</v>
      </c>
      <c r="P51" s="788">
        <f t="shared" si="12"/>
        <v>0</v>
      </c>
      <c r="Q51" s="788">
        <f t="shared" si="12"/>
        <v>0</v>
      </c>
      <c r="R51" s="788">
        <f t="shared" si="12"/>
        <v>0</v>
      </c>
      <c r="S51" s="788">
        <f t="shared" si="12"/>
        <v>0</v>
      </c>
      <c r="T51" s="788">
        <f t="shared" si="12"/>
        <v>0</v>
      </c>
      <c r="U51" s="788">
        <f t="shared" si="12"/>
        <v>0</v>
      </c>
      <c r="V51" s="788">
        <f t="shared" si="12"/>
        <v>0</v>
      </c>
      <c r="W51" s="788">
        <f t="shared" si="12"/>
        <v>0</v>
      </c>
      <c r="X51" s="788">
        <f t="shared" si="12"/>
        <v>0</v>
      </c>
      <c r="Y51" s="788">
        <f t="shared" si="12"/>
        <v>0</v>
      </c>
      <c r="Z51" s="788">
        <f t="shared" si="12"/>
        <v>0</v>
      </c>
      <c r="AA51" s="788">
        <f t="shared" si="12"/>
        <v>0</v>
      </c>
      <c r="AB51" s="788">
        <f t="shared" si="12"/>
        <v>0</v>
      </c>
      <c r="AC51" s="788">
        <f t="shared" si="12"/>
        <v>0</v>
      </c>
      <c r="AD51" s="788">
        <f t="shared" si="12"/>
        <v>0</v>
      </c>
      <c r="AE51" s="788">
        <f t="shared" si="12"/>
        <v>0</v>
      </c>
      <c r="AF51" s="788">
        <f t="shared" si="12"/>
        <v>0</v>
      </c>
      <c r="AG51" s="788">
        <f t="shared" si="12"/>
        <v>0</v>
      </c>
      <c r="AH51" s="788">
        <f t="shared" si="12"/>
        <v>0</v>
      </c>
      <c r="AI51" s="810"/>
      <c r="AJ51" s="13"/>
      <c r="AK51" s="23"/>
    </row>
    <row r="52" spans="2:37" s="9" customFormat="1" ht="31.5" customHeight="1">
      <c r="B52" s="820"/>
      <c r="C52" s="790"/>
      <c r="D52" s="791" t="s">
        <v>64</v>
      </c>
      <c r="E52" s="792"/>
      <c r="F52" s="792"/>
      <c r="G52" s="792"/>
      <c r="H52" s="792"/>
      <c r="I52" s="762" t="s">
        <v>8</v>
      </c>
      <c r="J52" s="793"/>
      <c r="K52" s="793"/>
      <c r="L52" s="793"/>
      <c r="M52" s="793"/>
      <c r="N52" s="811"/>
      <c r="O52" s="811"/>
      <c r="P52" s="811"/>
      <c r="Q52" s="811"/>
      <c r="R52" s="811"/>
      <c r="S52" s="811"/>
      <c r="T52" s="811"/>
      <c r="U52" s="811"/>
      <c r="V52" s="811"/>
      <c r="W52" s="811"/>
      <c r="X52" s="811"/>
      <c r="Y52" s="811"/>
      <c r="Z52" s="811"/>
      <c r="AA52" s="811"/>
      <c r="AB52" s="811"/>
      <c r="AC52" s="811"/>
      <c r="AD52" s="811"/>
      <c r="AE52" s="811"/>
      <c r="AF52" s="811"/>
      <c r="AG52" s="811"/>
      <c r="AH52" s="811"/>
      <c r="AI52" s="795">
        <f t="shared" ref="AI52:AI55" si="13">SUM(M52:AH52)</f>
        <v>0</v>
      </c>
      <c r="AJ52" s="36"/>
      <c r="AK52" s="37"/>
    </row>
    <row r="53" spans="2:37" s="9" customFormat="1" ht="31.5" customHeight="1">
      <c r="B53" s="820"/>
      <c r="C53" s="790"/>
      <c r="D53" s="791" t="s">
        <v>604</v>
      </c>
      <c r="E53" s="792"/>
      <c r="F53" s="792"/>
      <c r="G53" s="792"/>
      <c r="H53" s="792"/>
      <c r="I53" s="762" t="s">
        <v>8</v>
      </c>
      <c r="J53" s="793"/>
      <c r="K53" s="793"/>
      <c r="L53" s="793"/>
      <c r="M53" s="793"/>
      <c r="N53" s="811"/>
      <c r="O53" s="811"/>
      <c r="P53" s="811"/>
      <c r="Q53" s="811"/>
      <c r="R53" s="811"/>
      <c r="S53" s="811"/>
      <c r="T53" s="811"/>
      <c r="U53" s="811"/>
      <c r="V53" s="811"/>
      <c r="W53" s="811"/>
      <c r="X53" s="811"/>
      <c r="Y53" s="811"/>
      <c r="Z53" s="811"/>
      <c r="AA53" s="811"/>
      <c r="AB53" s="811"/>
      <c r="AC53" s="811"/>
      <c r="AD53" s="811"/>
      <c r="AE53" s="811"/>
      <c r="AF53" s="811"/>
      <c r="AG53" s="811"/>
      <c r="AH53" s="811"/>
      <c r="AI53" s="795">
        <f t="shared" si="13"/>
        <v>0</v>
      </c>
      <c r="AJ53" s="36"/>
      <c r="AK53" s="37"/>
    </row>
    <row r="54" spans="2:37" s="9" customFormat="1" ht="31.5" customHeight="1">
      <c r="B54" s="820"/>
      <c r="C54" s="790"/>
      <c r="D54" s="791" t="s">
        <v>603</v>
      </c>
      <c r="E54" s="792"/>
      <c r="F54" s="792"/>
      <c r="G54" s="792"/>
      <c r="H54" s="792"/>
      <c r="I54" s="762" t="s">
        <v>8</v>
      </c>
      <c r="J54" s="793"/>
      <c r="K54" s="793"/>
      <c r="L54" s="793"/>
      <c r="M54" s="793"/>
      <c r="N54" s="811"/>
      <c r="O54" s="811"/>
      <c r="P54" s="811"/>
      <c r="Q54" s="811"/>
      <c r="R54" s="811"/>
      <c r="S54" s="811"/>
      <c r="T54" s="811"/>
      <c r="U54" s="811"/>
      <c r="V54" s="811"/>
      <c r="W54" s="811"/>
      <c r="X54" s="811"/>
      <c r="Y54" s="811"/>
      <c r="Z54" s="811"/>
      <c r="AA54" s="811"/>
      <c r="AB54" s="811"/>
      <c r="AC54" s="811"/>
      <c r="AD54" s="811"/>
      <c r="AE54" s="811"/>
      <c r="AF54" s="811"/>
      <c r="AG54" s="811"/>
      <c r="AH54" s="811"/>
      <c r="AI54" s="795">
        <f t="shared" si="13"/>
        <v>0</v>
      </c>
      <c r="AJ54" s="36"/>
      <c r="AK54" s="37"/>
    </row>
    <row r="55" spans="2:37" s="9" customFormat="1" ht="25.5" customHeight="1" thickBot="1">
      <c r="B55" s="822"/>
      <c r="C55" s="813"/>
      <c r="D55" s="803" t="s">
        <v>43</v>
      </c>
      <c r="E55" s="804"/>
      <c r="F55" s="803"/>
      <c r="G55" s="804"/>
      <c r="H55" s="804"/>
      <c r="I55" s="805" t="s">
        <v>8</v>
      </c>
      <c r="J55" s="814"/>
      <c r="K55" s="814"/>
      <c r="L55" s="814"/>
      <c r="M55" s="814"/>
      <c r="N55" s="815"/>
      <c r="O55" s="815"/>
      <c r="P55" s="815"/>
      <c r="Q55" s="815"/>
      <c r="R55" s="815"/>
      <c r="S55" s="815"/>
      <c r="T55" s="815"/>
      <c r="U55" s="815"/>
      <c r="V55" s="815"/>
      <c r="W55" s="815"/>
      <c r="X55" s="815"/>
      <c r="Y55" s="815"/>
      <c r="Z55" s="815"/>
      <c r="AA55" s="815"/>
      <c r="AB55" s="815"/>
      <c r="AC55" s="815"/>
      <c r="AD55" s="815"/>
      <c r="AE55" s="815"/>
      <c r="AF55" s="815"/>
      <c r="AG55" s="815"/>
      <c r="AH55" s="815"/>
      <c r="AI55" s="807">
        <f t="shared" si="13"/>
        <v>0</v>
      </c>
      <c r="AJ55" s="39"/>
      <c r="AK55" s="40"/>
    </row>
    <row r="56" spans="2:37" s="9" customFormat="1" ht="31.5" customHeight="1">
      <c r="B56" s="4"/>
      <c r="C56" s="4"/>
      <c r="D56" s="4"/>
      <c r="E56" s="4"/>
      <c r="F56" s="4"/>
      <c r="G56" s="4"/>
      <c r="H56" s="4"/>
      <c r="I56" s="8"/>
      <c r="J56" s="4"/>
      <c r="K56" s="4"/>
      <c r="L56" s="4"/>
      <c r="M56" s="4"/>
      <c r="N56" s="4"/>
      <c r="O56" s="4"/>
      <c r="P56" s="4"/>
      <c r="Q56" s="4"/>
      <c r="R56" s="4"/>
      <c r="S56" s="4"/>
      <c r="T56" s="4"/>
      <c r="U56" s="4"/>
      <c r="V56" s="4"/>
      <c r="W56" s="4"/>
      <c r="X56" s="4"/>
      <c r="Y56" s="4"/>
      <c r="Z56" s="4"/>
      <c r="AA56" s="4"/>
      <c r="AB56" s="4"/>
      <c r="AC56" s="4"/>
      <c r="AD56" s="4"/>
      <c r="AE56" s="4"/>
      <c r="AF56" s="4"/>
      <c r="AG56" s="4"/>
      <c r="AH56" s="4"/>
      <c r="AI56" s="816"/>
    </row>
    <row r="57" spans="2:37" ht="31.5" customHeight="1">
      <c r="B57" s="18" t="s">
        <v>449</v>
      </c>
      <c r="C57" s="16"/>
      <c r="E57" s="709"/>
      <c r="F57" s="709"/>
      <c r="G57" s="16"/>
      <c r="H57" s="16"/>
      <c r="J57" s="16"/>
      <c r="K57" s="16"/>
      <c r="L57" s="16"/>
      <c r="M57" s="16"/>
      <c r="N57" s="16"/>
    </row>
    <row r="58" spans="2:37" ht="16.5" customHeight="1">
      <c r="B58" s="18" t="s">
        <v>450</v>
      </c>
      <c r="E58" s="709"/>
      <c r="F58" s="709"/>
      <c r="G58" s="9"/>
      <c r="H58" s="9"/>
      <c r="J58" s="16"/>
      <c r="K58" s="16"/>
      <c r="L58" s="16"/>
      <c r="M58" s="16"/>
      <c r="N58" s="16"/>
    </row>
    <row r="59" spans="2:37" ht="16.5" customHeight="1">
      <c r="B59" s="18" t="s">
        <v>451</v>
      </c>
      <c r="C59" s="16"/>
      <c r="E59" s="709"/>
      <c r="F59" s="709"/>
      <c r="G59" s="16"/>
      <c r="H59" s="16"/>
      <c r="I59" s="9"/>
      <c r="J59" s="10"/>
      <c r="K59" s="16"/>
      <c r="L59" s="16"/>
      <c r="M59" s="16"/>
      <c r="N59" s="16"/>
    </row>
    <row r="60" spans="2:37" ht="33" customHeight="1"/>
  </sheetData>
  <sheetProtection insertRows="0"/>
  <protectedRanges>
    <protectedRange sqref="A61:JD66" name="範囲3_1"/>
    <protectedRange sqref="H52:I52 E35:G35 E41:G41 F36:F40 A35:D41 H35:I41 I17:I19 N41:AH42 N24:AH24 J35:L45 A42:I45 M24:M45 A49:I51 A24:L34 A46:AI48 N25:AI40 J49:AI52 N43:AI45 H53:AI56 F52:F56 A52:D56" name="範囲1_1"/>
    <protectedRange sqref="H58 I57:I58 I59:N59" name="範囲1_1_1"/>
    <protectedRange sqref="B58:C58 I57:N58 G58:H58" name="範囲1_1_1_1"/>
  </protectedRanges>
  <mergeCells count="13">
    <mergeCell ref="K2:AF2"/>
    <mergeCell ref="B22:I23"/>
    <mergeCell ref="AI22:AI23"/>
    <mergeCell ref="AJ22:AK23"/>
    <mergeCell ref="AJ19:AK19"/>
    <mergeCell ref="AI5:AI6"/>
    <mergeCell ref="B4:I6"/>
    <mergeCell ref="J4:AI4"/>
    <mergeCell ref="AJ4:AK6"/>
    <mergeCell ref="AJ7:AK12"/>
    <mergeCell ref="B15:I16"/>
    <mergeCell ref="AI15:AI16"/>
    <mergeCell ref="AJ15:AK16"/>
  </mergeCells>
  <phoneticPr fontId="3"/>
  <printOptions horizontalCentered="1"/>
  <pageMargins left="0.23622047244094491" right="0.23622047244094491" top="0.74803149606299213" bottom="0.74803149606299213" header="0.31496062992125984" footer="0.31496062992125984"/>
  <headerFooter alignWithMargins="0"/>
  <rowBreaks count="1" manualBreakCount="1">
    <brk id="65" max="16383" man="1"/>
  </rowBreaks>
  <ignoredErrors>
    <ignoredError sqref="J6:AH6 B14:AK19 B21:AK30 B33:AK35 B31:C31 E31:G31 I31:AK31 B38:AK40 B36:C36 E36:AK36 B37:C37 E37:AK37"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55"/>
  <sheetViews>
    <sheetView showGridLines="0" view="pageBreakPreview" topLeftCell="A4" zoomScale="55" zoomScaleNormal="85" zoomScaleSheetLayoutView="55" workbookViewId="0"/>
  </sheetViews>
  <sheetFormatPr defaultColWidth="9" defaultRowHeight="14.25"/>
  <cols>
    <col min="1" max="1" width="3.125" style="823" customWidth="1"/>
    <col min="2" max="3" width="3.125" style="824" customWidth="1"/>
    <col min="4" max="4" width="53.875" style="824" bestFit="1" customWidth="1"/>
    <col min="5" max="23" width="17.875" style="825" customWidth="1"/>
    <col min="24" max="24" width="17.875" style="1" customWidth="1"/>
    <col min="25" max="16384" width="9" style="1"/>
  </cols>
  <sheetData>
    <row r="1" spans="1:24" ht="23.25" customHeight="1">
      <c r="X1" s="920" t="s">
        <v>480</v>
      </c>
    </row>
    <row r="2" spans="1:24" s="19" customFormat="1" ht="23.25" customHeight="1">
      <c r="A2" s="4"/>
      <c r="B2" s="826"/>
      <c r="C2" s="826"/>
      <c r="D2" s="826"/>
      <c r="E2" s="1086" t="s">
        <v>452</v>
      </c>
      <c r="F2" s="1086"/>
      <c r="G2" s="1086"/>
      <c r="H2" s="1086"/>
      <c r="I2" s="1086"/>
      <c r="J2" s="1086"/>
      <c r="K2" s="1086"/>
      <c r="L2" s="1086"/>
      <c r="M2" s="1086"/>
      <c r="N2" s="1086"/>
      <c r="O2" s="1086"/>
      <c r="P2" s="1086"/>
      <c r="Q2" s="1086"/>
      <c r="R2" s="1086"/>
      <c r="S2" s="1086"/>
      <c r="T2" s="1086"/>
      <c r="U2" s="1086"/>
      <c r="V2" s="1086"/>
      <c r="W2" s="1086"/>
      <c r="X2" s="1086"/>
    </row>
    <row r="3" spans="1:24" ht="23.25" customHeight="1" thickBot="1">
      <c r="C3" s="827" t="s">
        <v>547</v>
      </c>
    </row>
    <row r="4" spans="1:24" s="5" customFormat="1" ht="23.25" customHeight="1">
      <c r="A4" s="1087" t="s">
        <v>78</v>
      </c>
      <c r="B4" s="1088"/>
      <c r="C4" s="1088"/>
      <c r="D4" s="1089"/>
      <c r="E4" s="1096" t="s">
        <v>58</v>
      </c>
      <c r="F4" s="1097"/>
      <c r="G4" s="1097"/>
      <c r="H4" s="1098"/>
      <c r="I4" s="1087" t="s">
        <v>59</v>
      </c>
      <c r="J4" s="1088"/>
      <c r="K4" s="1088"/>
      <c r="L4" s="1089"/>
      <c r="M4" s="1088" t="s">
        <v>60</v>
      </c>
      <c r="N4" s="1088"/>
      <c r="O4" s="1088"/>
      <c r="P4" s="1089"/>
      <c r="Q4" s="1087" t="s">
        <v>453</v>
      </c>
      <c r="R4" s="1088"/>
      <c r="S4" s="1088"/>
      <c r="T4" s="1089"/>
      <c r="U4" s="1088" t="s">
        <v>454</v>
      </c>
      <c r="V4" s="1088"/>
      <c r="W4" s="1088"/>
      <c r="X4" s="1089"/>
    </row>
    <row r="5" spans="1:24" s="5" customFormat="1" ht="23.25" customHeight="1">
      <c r="A5" s="1090"/>
      <c r="B5" s="1091"/>
      <c r="C5" s="1091"/>
      <c r="D5" s="1092"/>
      <c r="E5" s="1105" t="s">
        <v>25</v>
      </c>
      <c r="F5" s="1106"/>
      <c r="G5" s="1099" t="s">
        <v>4</v>
      </c>
      <c r="H5" s="1103" t="s">
        <v>5</v>
      </c>
      <c r="I5" s="1105" t="s">
        <v>25</v>
      </c>
      <c r="J5" s="1106"/>
      <c r="K5" s="1099" t="s">
        <v>4</v>
      </c>
      <c r="L5" s="1101" t="s">
        <v>5</v>
      </c>
      <c r="M5" s="1105" t="s">
        <v>25</v>
      </c>
      <c r="N5" s="1106"/>
      <c r="O5" s="1099" t="s">
        <v>4</v>
      </c>
      <c r="P5" s="1101" t="s">
        <v>5</v>
      </c>
      <c r="Q5" s="1105" t="s">
        <v>25</v>
      </c>
      <c r="R5" s="1106"/>
      <c r="S5" s="1099" t="s">
        <v>4</v>
      </c>
      <c r="T5" s="1101" t="s">
        <v>5</v>
      </c>
      <c r="U5" s="1105" t="s">
        <v>25</v>
      </c>
      <c r="V5" s="1106"/>
      <c r="W5" s="1099" t="s">
        <v>4</v>
      </c>
      <c r="X5" s="1101" t="s">
        <v>5</v>
      </c>
    </row>
    <row r="6" spans="1:24" s="5" customFormat="1" ht="23.25" customHeight="1" thickBot="1">
      <c r="A6" s="1090"/>
      <c r="B6" s="1091"/>
      <c r="C6" s="1091"/>
      <c r="D6" s="1092"/>
      <c r="E6" s="1017" t="s">
        <v>544</v>
      </c>
      <c r="F6" s="1016" t="s">
        <v>545</v>
      </c>
      <c r="G6" s="1100"/>
      <c r="H6" s="1104"/>
      <c r="I6" s="1017" t="s">
        <v>544</v>
      </c>
      <c r="J6" s="1016" t="s">
        <v>545</v>
      </c>
      <c r="K6" s="1100"/>
      <c r="L6" s="1102"/>
      <c r="M6" s="1017" t="s">
        <v>544</v>
      </c>
      <c r="N6" s="1016" t="s">
        <v>545</v>
      </c>
      <c r="O6" s="1100"/>
      <c r="P6" s="1102"/>
      <c r="Q6" s="1017" t="s">
        <v>544</v>
      </c>
      <c r="R6" s="1016" t="s">
        <v>545</v>
      </c>
      <c r="S6" s="1100"/>
      <c r="T6" s="1102"/>
      <c r="U6" s="1017" t="s">
        <v>544</v>
      </c>
      <c r="V6" s="1016" t="s">
        <v>545</v>
      </c>
      <c r="W6" s="1100"/>
      <c r="X6" s="1102"/>
    </row>
    <row r="7" spans="1:24" s="5" customFormat="1" ht="25.5" customHeight="1">
      <c r="A7" s="1078" t="s">
        <v>455</v>
      </c>
      <c r="B7" s="1079"/>
      <c r="C7" s="1079"/>
      <c r="D7" s="1080"/>
      <c r="E7" s="828">
        <f t="shared" ref="E7:X7" si="0">SUM(E8,E32)</f>
        <v>0</v>
      </c>
      <c r="F7" s="832">
        <f t="shared" si="0"/>
        <v>0</v>
      </c>
      <c r="G7" s="829">
        <f t="shared" si="0"/>
        <v>0</v>
      </c>
      <c r="H7" s="830">
        <f t="shared" si="0"/>
        <v>0</v>
      </c>
      <c r="I7" s="828">
        <f t="shared" si="0"/>
        <v>0</v>
      </c>
      <c r="J7" s="832">
        <f t="shared" si="0"/>
        <v>0</v>
      </c>
      <c r="K7" s="829">
        <f t="shared" si="0"/>
        <v>0</v>
      </c>
      <c r="L7" s="831">
        <f t="shared" si="0"/>
        <v>0</v>
      </c>
      <c r="M7" s="828">
        <f t="shared" si="0"/>
        <v>0</v>
      </c>
      <c r="N7" s="832">
        <f t="shared" si="0"/>
        <v>0</v>
      </c>
      <c r="O7" s="829">
        <f t="shared" si="0"/>
        <v>0</v>
      </c>
      <c r="P7" s="831">
        <f t="shared" si="0"/>
        <v>0</v>
      </c>
      <c r="Q7" s="828">
        <f t="shared" si="0"/>
        <v>0</v>
      </c>
      <c r="R7" s="832">
        <f t="shared" si="0"/>
        <v>0</v>
      </c>
      <c r="S7" s="829">
        <f t="shared" si="0"/>
        <v>0</v>
      </c>
      <c r="T7" s="831">
        <f t="shared" si="0"/>
        <v>0</v>
      </c>
      <c r="U7" s="832">
        <f t="shared" si="0"/>
        <v>0</v>
      </c>
      <c r="V7" s="832">
        <f t="shared" si="0"/>
        <v>0</v>
      </c>
      <c r="W7" s="829">
        <f t="shared" si="0"/>
        <v>0</v>
      </c>
      <c r="X7" s="831">
        <f t="shared" si="0"/>
        <v>0</v>
      </c>
    </row>
    <row r="8" spans="1:24" s="5" customFormat="1" ht="25.5" customHeight="1">
      <c r="A8" s="833"/>
      <c r="B8" s="1083" t="s">
        <v>456</v>
      </c>
      <c r="C8" s="1084"/>
      <c r="D8" s="1085"/>
      <c r="E8" s="834">
        <f t="shared" ref="E8:X8" si="1">SUM(E9,E29,E30,E31,)</f>
        <v>0</v>
      </c>
      <c r="F8" s="838">
        <f t="shared" si="1"/>
        <v>0</v>
      </c>
      <c r="G8" s="835">
        <f t="shared" si="1"/>
        <v>0</v>
      </c>
      <c r="H8" s="836">
        <f t="shared" si="1"/>
        <v>0</v>
      </c>
      <c r="I8" s="834">
        <f t="shared" si="1"/>
        <v>0</v>
      </c>
      <c r="J8" s="838">
        <f t="shared" si="1"/>
        <v>0</v>
      </c>
      <c r="K8" s="835">
        <f t="shared" si="1"/>
        <v>0</v>
      </c>
      <c r="L8" s="837">
        <f t="shared" si="1"/>
        <v>0</v>
      </c>
      <c r="M8" s="834">
        <f t="shared" si="1"/>
        <v>0</v>
      </c>
      <c r="N8" s="838">
        <f t="shared" si="1"/>
        <v>0</v>
      </c>
      <c r="O8" s="835">
        <f t="shared" si="1"/>
        <v>0</v>
      </c>
      <c r="P8" s="837">
        <f t="shared" si="1"/>
        <v>0</v>
      </c>
      <c r="Q8" s="834">
        <f t="shared" si="1"/>
        <v>0</v>
      </c>
      <c r="R8" s="838">
        <f t="shared" si="1"/>
        <v>0</v>
      </c>
      <c r="S8" s="835">
        <f t="shared" si="1"/>
        <v>0</v>
      </c>
      <c r="T8" s="837">
        <f t="shared" si="1"/>
        <v>0</v>
      </c>
      <c r="U8" s="838">
        <f t="shared" si="1"/>
        <v>0</v>
      </c>
      <c r="V8" s="838">
        <f t="shared" si="1"/>
        <v>0</v>
      </c>
      <c r="W8" s="835">
        <f t="shared" si="1"/>
        <v>0</v>
      </c>
      <c r="X8" s="837">
        <f t="shared" si="1"/>
        <v>0</v>
      </c>
    </row>
    <row r="9" spans="1:24" s="5" customFormat="1" ht="25.5" customHeight="1">
      <c r="A9" s="833"/>
      <c r="B9" s="839"/>
      <c r="C9" s="1081" t="s">
        <v>3</v>
      </c>
      <c r="D9" s="1082"/>
      <c r="E9" s="840">
        <f>SUM(E10,E23)</f>
        <v>0</v>
      </c>
      <c r="F9" s="844">
        <f>SUM(F10,F23)</f>
        <v>0</v>
      </c>
      <c r="G9" s="841">
        <f>SUM(G10,G23)</f>
        <v>0</v>
      </c>
      <c r="H9" s="842">
        <f>SUM(E9:G9)</f>
        <v>0</v>
      </c>
      <c r="I9" s="840">
        <f>SUM(I10,I23)</f>
        <v>0</v>
      </c>
      <c r="J9" s="844">
        <f>SUM(J10,J23)</f>
        <v>0</v>
      </c>
      <c r="K9" s="841">
        <f>SUM(K10,K23)</f>
        <v>0</v>
      </c>
      <c r="L9" s="843">
        <f>SUM(I9:K9)</f>
        <v>0</v>
      </c>
      <c r="M9" s="840">
        <f>SUM(M10,M23)</f>
        <v>0</v>
      </c>
      <c r="N9" s="844">
        <f>SUM(N10,N23)</f>
        <v>0</v>
      </c>
      <c r="O9" s="841">
        <f>SUM(O10,O23)</f>
        <v>0</v>
      </c>
      <c r="P9" s="843">
        <f>SUM(M9:O9)</f>
        <v>0</v>
      </c>
      <c r="Q9" s="840">
        <f>SUM(Q10,Q23)</f>
        <v>0</v>
      </c>
      <c r="R9" s="844">
        <f>SUM(R10,R23)</f>
        <v>0</v>
      </c>
      <c r="S9" s="841">
        <f>SUM(S10,S23)</f>
        <v>0</v>
      </c>
      <c r="T9" s="843">
        <f>SUM(Q9:S9)</f>
        <v>0</v>
      </c>
      <c r="U9" s="844">
        <f>SUM(U10,U23)</f>
        <v>0</v>
      </c>
      <c r="V9" s="844">
        <f>SUM(V10,V23)</f>
        <v>0</v>
      </c>
      <c r="W9" s="841">
        <f>SUM(W10,W23)</f>
        <v>0</v>
      </c>
      <c r="X9" s="843">
        <f>SUM(U9:W9)</f>
        <v>0</v>
      </c>
    </row>
    <row r="10" spans="1:24" s="5" customFormat="1" ht="25.5" customHeight="1">
      <c r="A10" s="845"/>
      <c r="B10" s="846"/>
      <c r="C10" s="847"/>
      <c r="D10" s="848" t="s">
        <v>70</v>
      </c>
      <c r="E10" s="849">
        <f>SUM(E11:E22)</f>
        <v>0</v>
      </c>
      <c r="F10" s="853">
        <f>SUM(F11:F22)</f>
        <v>0</v>
      </c>
      <c r="G10" s="850">
        <f>SUM(G11:G22)</f>
        <v>0</v>
      </c>
      <c r="H10" s="851">
        <f>SUM(E10:G10)</f>
        <v>0</v>
      </c>
      <c r="I10" s="849">
        <f>SUM(I11:I22)</f>
        <v>0</v>
      </c>
      <c r="J10" s="853">
        <f>SUM(J11:J22)</f>
        <v>0</v>
      </c>
      <c r="K10" s="850">
        <f>SUM(K11:K22)</f>
        <v>0</v>
      </c>
      <c r="L10" s="852">
        <f>SUM(I10:K10)</f>
        <v>0</v>
      </c>
      <c r="M10" s="849">
        <f>SUM(M11:M22)</f>
        <v>0</v>
      </c>
      <c r="N10" s="853">
        <f>SUM(N11:N22)</f>
        <v>0</v>
      </c>
      <c r="O10" s="850">
        <f>SUM(O11:O22)</f>
        <v>0</v>
      </c>
      <c r="P10" s="852">
        <f>SUM(M10:O10)</f>
        <v>0</v>
      </c>
      <c r="Q10" s="849">
        <f>SUM(Q11:Q22)</f>
        <v>0</v>
      </c>
      <c r="R10" s="853">
        <f>SUM(R11:R22)</f>
        <v>0</v>
      </c>
      <c r="S10" s="850">
        <f>SUM(S11:S22)</f>
        <v>0</v>
      </c>
      <c r="T10" s="852">
        <f>SUM(Q10:S10)</f>
        <v>0</v>
      </c>
      <c r="U10" s="853">
        <f>SUM(U11:U22)</f>
        <v>0</v>
      </c>
      <c r="V10" s="853">
        <f>SUM(V11:V22)</f>
        <v>0</v>
      </c>
      <c r="W10" s="850">
        <f>SUM(W11:W22)</f>
        <v>0</v>
      </c>
      <c r="X10" s="852">
        <f>SUM(U10:W10)</f>
        <v>0</v>
      </c>
    </row>
    <row r="11" spans="1:24" s="5" customFormat="1" ht="25.5" customHeight="1">
      <c r="A11" s="845"/>
      <c r="B11" s="846"/>
      <c r="C11" s="847"/>
      <c r="D11" s="854" t="s">
        <v>457</v>
      </c>
      <c r="E11" s="855"/>
      <c r="F11" s="859"/>
      <c r="G11" s="856"/>
      <c r="H11" s="857"/>
      <c r="I11" s="855"/>
      <c r="J11" s="859"/>
      <c r="K11" s="856"/>
      <c r="L11" s="858"/>
      <c r="M11" s="855"/>
      <c r="N11" s="859"/>
      <c r="O11" s="856"/>
      <c r="P11" s="858"/>
      <c r="Q11" s="855"/>
      <c r="R11" s="859"/>
      <c r="S11" s="856"/>
      <c r="T11" s="858"/>
      <c r="U11" s="859"/>
      <c r="V11" s="859"/>
      <c r="W11" s="856"/>
      <c r="X11" s="858"/>
    </row>
    <row r="12" spans="1:24" s="5" customFormat="1" ht="25.5" customHeight="1">
      <c r="A12" s="845"/>
      <c r="B12" s="846"/>
      <c r="C12" s="847"/>
      <c r="D12" s="854" t="s">
        <v>458</v>
      </c>
      <c r="E12" s="860"/>
      <c r="F12" s="864"/>
      <c r="G12" s="861"/>
      <c r="H12" s="862"/>
      <c r="I12" s="860"/>
      <c r="J12" s="864"/>
      <c r="K12" s="861"/>
      <c r="L12" s="863"/>
      <c r="M12" s="860"/>
      <c r="N12" s="864"/>
      <c r="O12" s="861"/>
      <c r="P12" s="863"/>
      <c r="Q12" s="860"/>
      <c r="R12" s="864"/>
      <c r="S12" s="861"/>
      <c r="T12" s="863"/>
      <c r="U12" s="864"/>
      <c r="V12" s="864"/>
      <c r="W12" s="861"/>
      <c r="X12" s="863"/>
    </row>
    <row r="13" spans="1:24" s="5" customFormat="1" ht="25.5" customHeight="1">
      <c r="A13" s="845"/>
      <c r="B13" s="846"/>
      <c r="C13" s="847"/>
      <c r="D13" s="854" t="s">
        <v>459</v>
      </c>
      <c r="E13" s="860"/>
      <c r="F13" s="864"/>
      <c r="G13" s="861"/>
      <c r="H13" s="862"/>
      <c r="I13" s="860"/>
      <c r="J13" s="864"/>
      <c r="K13" s="861"/>
      <c r="L13" s="863"/>
      <c r="M13" s="860"/>
      <c r="N13" s="864"/>
      <c r="O13" s="861"/>
      <c r="P13" s="863"/>
      <c r="Q13" s="860"/>
      <c r="R13" s="864"/>
      <c r="S13" s="861"/>
      <c r="T13" s="863"/>
      <c r="U13" s="864"/>
      <c r="V13" s="864"/>
      <c r="W13" s="861"/>
      <c r="X13" s="863"/>
    </row>
    <row r="14" spans="1:24" s="5" customFormat="1" ht="25.5" customHeight="1">
      <c r="A14" s="845"/>
      <c r="B14" s="846"/>
      <c r="C14" s="847"/>
      <c r="D14" s="854" t="s">
        <v>460</v>
      </c>
      <c r="E14" s="860"/>
      <c r="F14" s="864"/>
      <c r="G14" s="861"/>
      <c r="H14" s="862"/>
      <c r="I14" s="860"/>
      <c r="J14" s="864"/>
      <c r="K14" s="861"/>
      <c r="L14" s="863"/>
      <c r="M14" s="860"/>
      <c r="N14" s="864"/>
      <c r="O14" s="861"/>
      <c r="P14" s="863"/>
      <c r="Q14" s="860"/>
      <c r="R14" s="864"/>
      <c r="S14" s="861"/>
      <c r="T14" s="863"/>
      <c r="U14" s="864"/>
      <c r="V14" s="864"/>
      <c r="W14" s="861"/>
      <c r="X14" s="863"/>
    </row>
    <row r="15" spans="1:24" s="5" customFormat="1" ht="25.5" customHeight="1">
      <c r="A15" s="845"/>
      <c r="B15" s="846"/>
      <c r="C15" s="847"/>
      <c r="D15" s="854" t="s">
        <v>461</v>
      </c>
      <c r="E15" s="860"/>
      <c r="F15" s="864"/>
      <c r="G15" s="861"/>
      <c r="H15" s="862"/>
      <c r="I15" s="860"/>
      <c r="J15" s="864"/>
      <c r="K15" s="861"/>
      <c r="L15" s="863"/>
      <c r="M15" s="860"/>
      <c r="N15" s="864"/>
      <c r="O15" s="861"/>
      <c r="P15" s="863"/>
      <c r="Q15" s="860"/>
      <c r="R15" s="864"/>
      <c r="S15" s="861"/>
      <c r="T15" s="863"/>
      <c r="U15" s="864"/>
      <c r="V15" s="864"/>
      <c r="W15" s="861"/>
      <c r="X15" s="863"/>
    </row>
    <row r="16" spans="1:24" s="5" customFormat="1" ht="25.5" customHeight="1">
      <c r="A16" s="845"/>
      <c r="B16" s="846"/>
      <c r="C16" s="847"/>
      <c r="D16" s="854" t="s">
        <v>462</v>
      </c>
      <c r="E16" s="860"/>
      <c r="F16" s="864"/>
      <c r="G16" s="861"/>
      <c r="H16" s="862"/>
      <c r="I16" s="860"/>
      <c r="J16" s="864"/>
      <c r="K16" s="861"/>
      <c r="L16" s="863"/>
      <c r="M16" s="860"/>
      <c r="N16" s="864"/>
      <c r="O16" s="861"/>
      <c r="P16" s="863"/>
      <c r="Q16" s="860"/>
      <c r="R16" s="864"/>
      <c r="S16" s="861"/>
      <c r="T16" s="863"/>
      <c r="U16" s="864"/>
      <c r="V16" s="864"/>
      <c r="W16" s="861"/>
      <c r="X16" s="863"/>
    </row>
    <row r="17" spans="1:24" s="5" customFormat="1" ht="25.5" customHeight="1">
      <c r="A17" s="845"/>
      <c r="B17" s="846"/>
      <c r="C17" s="847"/>
      <c r="D17" s="854" t="s">
        <v>463</v>
      </c>
      <c r="E17" s="860"/>
      <c r="F17" s="864"/>
      <c r="G17" s="861"/>
      <c r="H17" s="862"/>
      <c r="I17" s="860"/>
      <c r="J17" s="864"/>
      <c r="K17" s="861"/>
      <c r="L17" s="863"/>
      <c r="M17" s="860"/>
      <c r="N17" s="864"/>
      <c r="O17" s="861"/>
      <c r="P17" s="863"/>
      <c r="Q17" s="860"/>
      <c r="R17" s="864"/>
      <c r="S17" s="861"/>
      <c r="T17" s="863"/>
      <c r="U17" s="864"/>
      <c r="V17" s="864"/>
      <c r="W17" s="861"/>
      <c r="X17" s="863"/>
    </row>
    <row r="18" spans="1:24" s="5" customFormat="1" ht="25.5" customHeight="1">
      <c r="A18" s="845"/>
      <c r="B18" s="846"/>
      <c r="C18" s="847"/>
      <c r="D18" s="854" t="s">
        <v>464</v>
      </c>
      <c r="E18" s="860"/>
      <c r="F18" s="864"/>
      <c r="G18" s="861"/>
      <c r="H18" s="862"/>
      <c r="I18" s="860"/>
      <c r="J18" s="864"/>
      <c r="K18" s="861"/>
      <c r="L18" s="863"/>
      <c r="M18" s="860"/>
      <c r="N18" s="864"/>
      <c r="O18" s="861"/>
      <c r="P18" s="863"/>
      <c r="Q18" s="860"/>
      <c r="R18" s="864"/>
      <c r="S18" s="861"/>
      <c r="T18" s="863"/>
      <c r="U18" s="864"/>
      <c r="V18" s="864"/>
      <c r="W18" s="861"/>
      <c r="X18" s="863"/>
    </row>
    <row r="19" spans="1:24" s="5" customFormat="1" ht="25.5" customHeight="1">
      <c r="A19" s="845"/>
      <c r="B19" s="846"/>
      <c r="C19" s="847"/>
      <c r="D19" s="854" t="s">
        <v>465</v>
      </c>
      <c r="E19" s="860"/>
      <c r="F19" s="864"/>
      <c r="G19" s="861"/>
      <c r="H19" s="862"/>
      <c r="I19" s="860"/>
      <c r="J19" s="864"/>
      <c r="K19" s="861"/>
      <c r="L19" s="863"/>
      <c r="M19" s="860"/>
      <c r="N19" s="864"/>
      <c r="O19" s="861"/>
      <c r="P19" s="863"/>
      <c r="Q19" s="860"/>
      <c r="R19" s="864"/>
      <c r="S19" s="861"/>
      <c r="T19" s="863"/>
      <c r="U19" s="864"/>
      <c r="V19" s="864"/>
      <c r="W19" s="861"/>
      <c r="X19" s="863"/>
    </row>
    <row r="20" spans="1:24" s="5" customFormat="1" ht="25.5" customHeight="1">
      <c r="A20" s="845"/>
      <c r="B20" s="846"/>
      <c r="C20" s="847"/>
      <c r="D20" s="854" t="s">
        <v>601</v>
      </c>
      <c r="E20" s="860"/>
      <c r="F20" s="864"/>
      <c r="G20" s="861"/>
      <c r="H20" s="862"/>
      <c r="I20" s="860"/>
      <c r="J20" s="864"/>
      <c r="K20" s="861"/>
      <c r="L20" s="863"/>
      <c r="M20" s="860"/>
      <c r="N20" s="864"/>
      <c r="O20" s="861"/>
      <c r="P20" s="863"/>
      <c r="Q20" s="860"/>
      <c r="R20" s="864"/>
      <c r="S20" s="861"/>
      <c r="T20" s="863"/>
      <c r="U20" s="864"/>
      <c r="V20" s="864"/>
      <c r="W20" s="861"/>
      <c r="X20" s="863"/>
    </row>
    <row r="21" spans="1:24" s="5" customFormat="1" ht="25.5" customHeight="1">
      <c r="A21" s="845"/>
      <c r="B21" s="846"/>
      <c r="C21" s="847"/>
      <c r="D21" s="865" t="s">
        <v>466</v>
      </c>
      <c r="E21" s="860"/>
      <c r="F21" s="864"/>
      <c r="G21" s="861"/>
      <c r="H21" s="862"/>
      <c r="I21" s="860"/>
      <c r="J21" s="864"/>
      <c r="K21" s="861"/>
      <c r="L21" s="863"/>
      <c r="M21" s="860"/>
      <c r="N21" s="864"/>
      <c r="O21" s="861"/>
      <c r="P21" s="863"/>
      <c r="Q21" s="860"/>
      <c r="R21" s="864"/>
      <c r="S21" s="861"/>
      <c r="T21" s="863"/>
      <c r="U21" s="864"/>
      <c r="V21" s="864"/>
      <c r="W21" s="861"/>
      <c r="X21" s="863"/>
    </row>
    <row r="22" spans="1:24" s="5" customFormat="1" ht="25.5" customHeight="1">
      <c r="A22" s="845"/>
      <c r="B22" s="846"/>
      <c r="C22" s="847"/>
      <c r="D22" s="866" t="s">
        <v>467</v>
      </c>
      <c r="E22" s="867"/>
      <c r="F22" s="871"/>
      <c r="G22" s="868"/>
      <c r="H22" s="869"/>
      <c r="I22" s="867"/>
      <c r="J22" s="871"/>
      <c r="K22" s="868"/>
      <c r="L22" s="870"/>
      <c r="M22" s="867"/>
      <c r="N22" s="871"/>
      <c r="O22" s="868"/>
      <c r="P22" s="870"/>
      <c r="Q22" s="867"/>
      <c r="R22" s="871"/>
      <c r="S22" s="868"/>
      <c r="T22" s="870"/>
      <c r="U22" s="871"/>
      <c r="V22" s="871"/>
      <c r="W22" s="868"/>
      <c r="X22" s="870"/>
    </row>
    <row r="23" spans="1:24" s="5" customFormat="1" ht="25.5" customHeight="1">
      <c r="A23" s="845"/>
      <c r="B23" s="846"/>
      <c r="C23" s="847"/>
      <c r="D23" s="872" t="s">
        <v>71</v>
      </c>
      <c r="E23" s="873">
        <f t="shared" ref="E23:X23" si="2">SUM(E24:E28)</f>
        <v>0</v>
      </c>
      <c r="F23" s="877">
        <f t="shared" ref="F23" si="3">SUM(F24:F28)</f>
        <v>0</v>
      </c>
      <c r="G23" s="874">
        <f t="shared" si="2"/>
        <v>0</v>
      </c>
      <c r="H23" s="875">
        <f t="shared" si="2"/>
        <v>0</v>
      </c>
      <c r="I23" s="873">
        <f t="shared" si="2"/>
        <v>0</v>
      </c>
      <c r="J23" s="877">
        <f t="shared" ref="J23" si="4">SUM(J24:J28)</f>
        <v>0</v>
      </c>
      <c r="K23" s="874">
        <f t="shared" si="2"/>
        <v>0</v>
      </c>
      <c r="L23" s="876">
        <f t="shared" si="2"/>
        <v>0</v>
      </c>
      <c r="M23" s="873">
        <f t="shared" si="2"/>
        <v>0</v>
      </c>
      <c r="N23" s="877">
        <f t="shared" ref="N23" si="5">SUM(N24:N28)</f>
        <v>0</v>
      </c>
      <c r="O23" s="874">
        <f t="shared" si="2"/>
        <v>0</v>
      </c>
      <c r="P23" s="876">
        <f t="shared" si="2"/>
        <v>0</v>
      </c>
      <c r="Q23" s="873">
        <f t="shared" si="2"/>
        <v>0</v>
      </c>
      <c r="R23" s="877">
        <f t="shared" ref="R23" si="6">SUM(R24:R28)</f>
        <v>0</v>
      </c>
      <c r="S23" s="874">
        <f t="shared" si="2"/>
        <v>0</v>
      </c>
      <c r="T23" s="876">
        <f t="shared" si="2"/>
        <v>0</v>
      </c>
      <c r="U23" s="877">
        <f t="shared" si="2"/>
        <v>0</v>
      </c>
      <c r="V23" s="877">
        <f t="shared" ref="V23" si="7">SUM(V24:V28)</f>
        <v>0</v>
      </c>
      <c r="W23" s="874">
        <f t="shared" si="2"/>
        <v>0</v>
      </c>
      <c r="X23" s="876">
        <f t="shared" si="2"/>
        <v>0</v>
      </c>
    </row>
    <row r="24" spans="1:24" s="5" customFormat="1" ht="25.5" customHeight="1">
      <c r="A24" s="845"/>
      <c r="B24" s="846"/>
      <c r="C24" s="847"/>
      <c r="D24" s="854" t="s">
        <v>468</v>
      </c>
      <c r="E24" s="855"/>
      <c r="F24" s="859"/>
      <c r="G24" s="856"/>
      <c r="H24" s="862"/>
      <c r="I24" s="855"/>
      <c r="J24" s="859"/>
      <c r="K24" s="856"/>
      <c r="L24" s="863"/>
      <c r="M24" s="855"/>
      <c r="N24" s="859"/>
      <c r="O24" s="856"/>
      <c r="P24" s="863"/>
      <c r="Q24" s="855"/>
      <c r="R24" s="859"/>
      <c r="S24" s="856"/>
      <c r="T24" s="863"/>
      <c r="U24" s="859"/>
      <c r="V24" s="859"/>
      <c r="W24" s="856"/>
      <c r="X24" s="863"/>
    </row>
    <row r="25" spans="1:24" s="5" customFormat="1" ht="25.5" customHeight="1">
      <c r="A25" s="845"/>
      <c r="B25" s="846"/>
      <c r="C25" s="847"/>
      <c r="D25" s="854" t="s">
        <v>469</v>
      </c>
      <c r="E25" s="860"/>
      <c r="F25" s="864"/>
      <c r="G25" s="861"/>
      <c r="H25" s="862"/>
      <c r="I25" s="860"/>
      <c r="J25" s="864"/>
      <c r="K25" s="861"/>
      <c r="L25" s="863"/>
      <c r="M25" s="860"/>
      <c r="N25" s="864"/>
      <c r="O25" s="861"/>
      <c r="P25" s="863"/>
      <c r="Q25" s="860"/>
      <c r="R25" s="864"/>
      <c r="S25" s="861"/>
      <c r="T25" s="863"/>
      <c r="U25" s="864"/>
      <c r="V25" s="864"/>
      <c r="W25" s="861"/>
      <c r="X25" s="863"/>
    </row>
    <row r="26" spans="1:24" s="5" customFormat="1" ht="25.5" customHeight="1">
      <c r="A26" s="845"/>
      <c r="B26" s="846"/>
      <c r="C26" s="847"/>
      <c r="D26" s="854" t="s">
        <v>470</v>
      </c>
      <c r="E26" s="860"/>
      <c r="F26" s="864"/>
      <c r="G26" s="861"/>
      <c r="H26" s="862"/>
      <c r="I26" s="860"/>
      <c r="J26" s="864"/>
      <c r="K26" s="861"/>
      <c r="L26" s="863"/>
      <c r="M26" s="860"/>
      <c r="N26" s="864"/>
      <c r="O26" s="861"/>
      <c r="P26" s="863"/>
      <c r="Q26" s="860"/>
      <c r="R26" s="864"/>
      <c r="S26" s="861"/>
      <c r="T26" s="863"/>
      <c r="U26" s="864"/>
      <c r="V26" s="864"/>
      <c r="W26" s="861"/>
      <c r="X26" s="863"/>
    </row>
    <row r="27" spans="1:24" s="5" customFormat="1" ht="25.5" customHeight="1">
      <c r="A27" s="845"/>
      <c r="B27" s="846"/>
      <c r="C27" s="847"/>
      <c r="D27" s="854" t="s">
        <v>471</v>
      </c>
      <c r="E27" s="860"/>
      <c r="F27" s="864"/>
      <c r="G27" s="861"/>
      <c r="H27" s="862"/>
      <c r="I27" s="860"/>
      <c r="J27" s="864"/>
      <c r="K27" s="861"/>
      <c r="L27" s="863"/>
      <c r="M27" s="860"/>
      <c r="N27" s="864"/>
      <c r="O27" s="861"/>
      <c r="P27" s="863"/>
      <c r="Q27" s="860"/>
      <c r="R27" s="864"/>
      <c r="S27" s="861"/>
      <c r="T27" s="863"/>
      <c r="U27" s="864"/>
      <c r="V27" s="864"/>
      <c r="W27" s="861"/>
      <c r="X27" s="863"/>
    </row>
    <row r="28" spans="1:24" s="5" customFormat="1" ht="25.5" customHeight="1">
      <c r="A28" s="845"/>
      <c r="B28" s="846"/>
      <c r="C28" s="878"/>
      <c r="D28" s="879" t="s">
        <v>472</v>
      </c>
      <c r="E28" s="880"/>
      <c r="F28" s="884"/>
      <c r="G28" s="881"/>
      <c r="H28" s="882"/>
      <c r="I28" s="880"/>
      <c r="J28" s="884"/>
      <c r="K28" s="881"/>
      <c r="L28" s="883"/>
      <c r="M28" s="880"/>
      <c r="N28" s="884"/>
      <c r="O28" s="881"/>
      <c r="P28" s="883"/>
      <c r="Q28" s="880"/>
      <c r="R28" s="884"/>
      <c r="S28" s="881"/>
      <c r="T28" s="883"/>
      <c r="U28" s="884"/>
      <c r="V28" s="884"/>
      <c r="W28" s="881"/>
      <c r="X28" s="883"/>
    </row>
    <row r="29" spans="1:24" s="5" customFormat="1" ht="25.5" customHeight="1">
      <c r="A29" s="845"/>
      <c r="B29" s="846"/>
      <c r="C29" s="1076" t="s">
        <v>0</v>
      </c>
      <c r="D29" s="1077"/>
      <c r="E29" s="885"/>
      <c r="F29" s="889"/>
      <c r="G29" s="886"/>
      <c r="H29" s="887"/>
      <c r="I29" s="885"/>
      <c r="J29" s="889"/>
      <c r="K29" s="886"/>
      <c r="L29" s="888"/>
      <c r="M29" s="885"/>
      <c r="N29" s="889"/>
      <c r="O29" s="886"/>
      <c r="P29" s="888"/>
      <c r="Q29" s="885"/>
      <c r="R29" s="889"/>
      <c r="S29" s="886"/>
      <c r="T29" s="888"/>
      <c r="U29" s="889"/>
      <c r="V29" s="889"/>
      <c r="W29" s="886"/>
      <c r="X29" s="888"/>
    </row>
    <row r="30" spans="1:24" s="5" customFormat="1" ht="25.5" customHeight="1">
      <c r="A30" s="845"/>
      <c r="B30" s="846"/>
      <c r="C30" s="1076" t="s">
        <v>1</v>
      </c>
      <c r="D30" s="1077"/>
      <c r="E30" s="885"/>
      <c r="F30" s="889"/>
      <c r="G30" s="886"/>
      <c r="H30" s="887"/>
      <c r="I30" s="885"/>
      <c r="J30" s="889"/>
      <c r="K30" s="886"/>
      <c r="L30" s="888"/>
      <c r="M30" s="885"/>
      <c r="N30" s="889"/>
      <c r="O30" s="886"/>
      <c r="P30" s="888"/>
      <c r="Q30" s="885"/>
      <c r="R30" s="889"/>
      <c r="S30" s="886"/>
      <c r="T30" s="888"/>
      <c r="U30" s="889"/>
      <c r="V30" s="889"/>
      <c r="W30" s="886"/>
      <c r="X30" s="888"/>
    </row>
    <row r="31" spans="1:24" s="5" customFormat="1" ht="25.5" customHeight="1">
      <c r="A31" s="845"/>
      <c r="B31" s="890"/>
      <c r="C31" s="1076" t="s">
        <v>2</v>
      </c>
      <c r="D31" s="1077"/>
      <c r="E31" s="885"/>
      <c r="F31" s="889"/>
      <c r="G31" s="891"/>
      <c r="H31" s="892"/>
      <c r="I31" s="893"/>
      <c r="J31" s="889"/>
      <c r="K31" s="891"/>
      <c r="L31" s="894"/>
      <c r="M31" s="885"/>
      <c r="N31" s="889"/>
      <c r="O31" s="886"/>
      <c r="P31" s="894"/>
      <c r="Q31" s="885"/>
      <c r="R31" s="889"/>
      <c r="S31" s="886"/>
      <c r="T31" s="894"/>
      <c r="U31" s="889"/>
      <c r="V31" s="889"/>
      <c r="W31" s="886"/>
      <c r="X31" s="895"/>
    </row>
    <row r="32" spans="1:24" s="5" customFormat="1" ht="25.5" customHeight="1">
      <c r="A32" s="845"/>
      <c r="B32" s="1093" t="s">
        <v>77</v>
      </c>
      <c r="C32" s="1094"/>
      <c r="D32" s="1095"/>
      <c r="E32" s="896">
        <f t="shared" ref="E32:X32" si="8">SUM(E33,E49,E50,E51)</f>
        <v>0</v>
      </c>
      <c r="F32" s="1015">
        <f t="shared" ref="F32" si="9">SUM(F33,F49,F50,F51)</f>
        <v>0</v>
      </c>
      <c r="G32" s="897">
        <f t="shared" si="8"/>
        <v>0</v>
      </c>
      <c r="H32" s="851">
        <f t="shared" si="8"/>
        <v>0</v>
      </c>
      <c r="I32" s="896">
        <f t="shared" si="8"/>
        <v>0</v>
      </c>
      <c r="J32" s="1015">
        <f t="shared" ref="J32" si="10">SUM(J33,J49,J50,J51)</f>
        <v>0</v>
      </c>
      <c r="K32" s="897">
        <f t="shared" si="8"/>
        <v>0</v>
      </c>
      <c r="L32" s="852">
        <f t="shared" si="8"/>
        <v>0</v>
      </c>
      <c r="M32" s="896">
        <f t="shared" si="8"/>
        <v>0</v>
      </c>
      <c r="N32" s="1015">
        <f t="shared" ref="N32" si="11">SUM(N33,N49,N50,N51)</f>
        <v>0</v>
      </c>
      <c r="O32" s="897">
        <f t="shared" si="8"/>
        <v>0</v>
      </c>
      <c r="P32" s="852">
        <f t="shared" si="8"/>
        <v>0</v>
      </c>
      <c r="Q32" s="896">
        <f t="shared" si="8"/>
        <v>0</v>
      </c>
      <c r="R32" s="1015">
        <f t="shared" ref="R32" si="12">SUM(R33,R49,R50,R51)</f>
        <v>0</v>
      </c>
      <c r="S32" s="897">
        <f t="shared" si="8"/>
        <v>0</v>
      </c>
      <c r="T32" s="852">
        <f t="shared" si="8"/>
        <v>0</v>
      </c>
      <c r="U32" s="898">
        <f t="shared" si="8"/>
        <v>0</v>
      </c>
      <c r="V32" s="898">
        <f t="shared" ref="V32" si="13">SUM(V33,V49,V50,V51)</f>
        <v>0</v>
      </c>
      <c r="W32" s="899">
        <f t="shared" si="8"/>
        <v>0</v>
      </c>
      <c r="X32" s="900">
        <f t="shared" si="8"/>
        <v>0</v>
      </c>
    </row>
    <row r="33" spans="1:24" s="5" customFormat="1" ht="25.5" customHeight="1">
      <c r="A33" s="845"/>
      <c r="B33" s="846"/>
      <c r="C33" s="1081" t="s">
        <v>3</v>
      </c>
      <c r="D33" s="1082"/>
      <c r="E33" s="834">
        <f>SUM(E34,E43)</f>
        <v>0</v>
      </c>
      <c r="F33" s="838">
        <f>SUM(F34,F43)</f>
        <v>0</v>
      </c>
      <c r="G33" s="835">
        <f>SUM(G34,G43)</f>
        <v>0</v>
      </c>
      <c r="H33" s="836">
        <f>SUM(E33:G33)</f>
        <v>0</v>
      </c>
      <c r="I33" s="834">
        <f>SUM(I34,I43)</f>
        <v>0</v>
      </c>
      <c r="J33" s="838">
        <f>SUM(J34,J43)</f>
        <v>0</v>
      </c>
      <c r="K33" s="835">
        <f>SUM(K34,K43)</f>
        <v>0</v>
      </c>
      <c r="L33" s="837">
        <f>SUM(I33:K33)</f>
        <v>0</v>
      </c>
      <c r="M33" s="834">
        <f>SUM(M34,M43)</f>
        <v>0</v>
      </c>
      <c r="N33" s="838">
        <f>SUM(N34,N43)</f>
        <v>0</v>
      </c>
      <c r="O33" s="835">
        <f>SUM(O34,O43)</f>
        <v>0</v>
      </c>
      <c r="P33" s="837">
        <f>SUM(M33:O33)</f>
        <v>0</v>
      </c>
      <c r="Q33" s="834">
        <f>SUM(Q34,Q43)</f>
        <v>0</v>
      </c>
      <c r="R33" s="838">
        <f>SUM(R34,R43)</f>
        <v>0</v>
      </c>
      <c r="S33" s="835">
        <f>SUM(S34,S43)</f>
        <v>0</v>
      </c>
      <c r="T33" s="837">
        <f>SUM(Q33:S33)</f>
        <v>0</v>
      </c>
      <c r="U33" s="838">
        <f>SUM(U34,U43)</f>
        <v>0</v>
      </c>
      <c r="V33" s="838">
        <f>SUM(V34,V43)</f>
        <v>0</v>
      </c>
      <c r="W33" s="835">
        <f>SUM(W34,W43)</f>
        <v>0</v>
      </c>
      <c r="X33" s="901">
        <f>SUM(U33:W33)</f>
        <v>0</v>
      </c>
    </row>
    <row r="34" spans="1:24" s="5" customFormat="1" ht="25.5" customHeight="1">
      <c r="A34" s="845"/>
      <c r="B34" s="846"/>
      <c r="C34" s="847"/>
      <c r="D34" s="902" t="s">
        <v>70</v>
      </c>
      <c r="E34" s="903">
        <f t="shared" ref="E34:X34" si="14">SUM(E35:E42)</f>
        <v>0</v>
      </c>
      <c r="F34" s="905">
        <f t="shared" ref="F34" si="15">SUM(F35:F42)</f>
        <v>0</v>
      </c>
      <c r="G34" s="904">
        <f t="shared" si="14"/>
        <v>0</v>
      </c>
      <c r="H34" s="875">
        <f t="shared" si="14"/>
        <v>0</v>
      </c>
      <c r="I34" s="903">
        <f t="shared" si="14"/>
        <v>0</v>
      </c>
      <c r="J34" s="905">
        <f t="shared" ref="J34" si="16">SUM(J35:J42)</f>
        <v>0</v>
      </c>
      <c r="K34" s="904">
        <f t="shared" si="14"/>
        <v>0</v>
      </c>
      <c r="L34" s="876">
        <f t="shared" si="14"/>
        <v>0</v>
      </c>
      <c r="M34" s="903">
        <f t="shared" si="14"/>
        <v>0</v>
      </c>
      <c r="N34" s="905">
        <f t="shared" ref="N34" si="17">SUM(N35:N42)</f>
        <v>0</v>
      </c>
      <c r="O34" s="904">
        <f t="shared" si="14"/>
        <v>0</v>
      </c>
      <c r="P34" s="876">
        <f t="shared" si="14"/>
        <v>0</v>
      </c>
      <c r="Q34" s="903">
        <f t="shared" si="14"/>
        <v>0</v>
      </c>
      <c r="R34" s="905">
        <f t="shared" ref="R34" si="18">SUM(R35:R42)</f>
        <v>0</v>
      </c>
      <c r="S34" s="904">
        <f t="shared" si="14"/>
        <v>0</v>
      </c>
      <c r="T34" s="876">
        <f t="shared" si="14"/>
        <v>0</v>
      </c>
      <c r="U34" s="905">
        <f t="shared" si="14"/>
        <v>0</v>
      </c>
      <c r="V34" s="905">
        <f t="shared" ref="V34" si="19">SUM(V35:V42)</f>
        <v>0</v>
      </c>
      <c r="W34" s="904">
        <f t="shared" si="14"/>
        <v>0</v>
      </c>
      <c r="X34" s="906">
        <f t="shared" si="14"/>
        <v>0</v>
      </c>
    </row>
    <row r="35" spans="1:24" s="5" customFormat="1" ht="25.5" customHeight="1">
      <c r="A35" s="845"/>
      <c r="B35" s="846"/>
      <c r="C35" s="847"/>
      <c r="D35" s="854" t="s">
        <v>473</v>
      </c>
      <c r="E35" s="860"/>
      <c r="F35" s="864"/>
      <c r="G35" s="861"/>
      <c r="H35" s="862"/>
      <c r="I35" s="860"/>
      <c r="J35" s="864"/>
      <c r="K35" s="861"/>
      <c r="L35" s="863"/>
      <c r="M35" s="860"/>
      <c r="N35" s="864"/>
      <c r="O35" s="861"/>
      <c r="P35" s="863"/>
      <c r="Q35" s="860"/>
      <c r="R35" s="864"/>
      <c r="S35" s="861"/>
      <c r="T35" s="863"/>
      <c r="U35" s="864"/>
      <c r="V35" s="864"/>
      <c r="W35" s="861"/>
      <c r="X35" s="863"/>
    </row>
    <row r="36" spans="1:24" s="5" customFormat="1" ht="25.5" customHeight="1">
      <c r="A36" s="845"/>
      <c r="B36" s="846"/>
      <c r="C36" s="847"/>
      <c r="D36" s="854" t="s">
        <v>474</v>
      </c>
      <c r="E36" s="860"/>
      <c r="F36" s="864"/>
      <c r="G36" s="861"/>
      <c r="H36" s="862"/>
      <c r="I36" s="860"/>
      <c r="J36" s="864"/>
      <c r="K36" s="861"/>
      <c r="L36" s="863"/>
      <c r="M36" s="860"/>
      <c r="N36" s="864"/>
      <c r="O36" s="861"/>
      <c r="P36" s="863"/>
      <c r="Q36" s="860"/>
      <c r="R36" s="864"/>
      <c r="S36" s="861"/>
      <c r="T36" s="863"/>
      <c r="U36" s="864"/>
      <c r="V36" s="864"/>
      <c r="W36" s="861"/>
      <c r="X36" s="863"/>
    </row>
    <row r="37" spans="1:24" s="5" customFormat="1" ht="25.5" customHeight="1">
      <c r="A37" s="845"/>
      <c r="B37" s="846"/>
      <c r="C37" s="847"/>
      <c r="D37" s="854" t="s">
        <v>475</v>
      </c>
      <c r="E37" s="860"/>
      <c r="F37" s="864"/>
      <c r="G37" s="861"/>
      <c r="H37" s="862"/>
      <c r="I37" s="860"/>
      <c r="J37" s="864"/>
      <c r="K37" s="861"/>
      <c r="L37" s="863"/>
      <c r="M37" s="860"/>
      <c r="N37" s="864"/>
      <c r="O37" s="861"/>
      <c r="P37" s="863"/>
      <c r="Q37" s="860"/>
      <c r="R37" s="864"/>
      <c r="S37" s="861"/>
      <c r="T37" s="863"/>
      <c r="U37" s="864"/>
      <c r="V37" s="864"/>
      <c r="W37" s="861"/>
      <c r="X37" s="863"/>
    </row>
    <row r="38" spans="1:24" s="5" customFormat="1" ht="25.5" customHeight="1">
      <c r="A38" s="845"/>
      <c r="B38" s="846"/>
      <c r="C38" s="847"/>
      <c r="D38" s="854" t="s">
        <v>476</v>
      </c>
      <c r="E38" s="860"/>
      <c r="F38" s="864"/>
      <c r="G38" s="861"/>
      <c r="H38" s="862"/>
      <c r="I38" s="860"/>
      <c r="J38" s="864"/>
      <c r="K38" s="861"/>
      <c r="L38" s="863"/>
      <c r="M38" s="860"/>
      <c r="N38" s="864"/>
      <c r="O38" s="861"/>
      <c r="P38" s="863"/>
      <c r="Q38" s="860"/>
      <c r="R38" s="864"/>
      <c r="S38" s="861"/>
      <c r="T38" s="863"/>
      <c r="U38" s="864"/>
      <c r="V38" s="864"/>
      <c r="W38" s="861"/>
      <c r="X38" s="863"/>
    </row>
    <row r="39" spans="1:24" s="5" customFormat="1" ht="25.5" customHeight="1">
      <c r="A39" s="845"/>
      <c r="B39" s="846"/>
      <c r="C39" s="847"/>
      <c r="D39" s="854" t="s">
        <v>464</v>
      </c>
      <c r="E39" s="860"/>
      <c r="F39" s="864"/>
      <c r="G39" s="861"/>
      <c r="H39" s="862"/>
      <c r="I39" s="860"/>
      <c r="J39" s="864"/>
      <c r="K39" s="861"/>
      <c r="L39" s="863"/>
      <c r="M39" s="860"/>
      <c r="N39" s="864"/>
      <c r="O39" s="861"/>
      <c r="P39" s="863"/>
      <c r="Q39" s="860"/>
      <c r="R39" s="864"/>
      <c r="S39" s="861"/>
      <c r="T39" s="863"/>
      <c r="U39" s="864"/>
      <c r="V39" s="864"/>
      <c r="W39" s="861"/>
      <c r="X39" s="863"/>
    </row>
    <row r="40" spans="1:24" s="5" customFormat="1" ht="25.5" customHeight="1">
      <c r="A40" s="845"/>
      <c r="B40" s="846"/>
      <c r="C40" s="847"/>
      <c r="D40" s="854" t="s">
        <v>465</v>
      </c>
      <c r="E40" s="860"/>
      <c r="F40" s="864"/>
      <c r="G40" s="861"/>
      <c r="H40" s="862"/>
      <c r="I40" s="860"/>
      <c r="J40" s="864"/>
      <c r="K40" s="861"/>
      <c r="L40" s="863"/>
      <c r="M40" s="860"/>
      <c r="N40" s="864"/>
      <c r="O40" s="861"/>
      <c r="P40" s="863"/>
      <c r="Q40" s="860"/>
      <c r="R40" s="864"/>
      <c r="S40" s="861"/>
      <c r="T40" s="863"/>
      <c r="U40" s="864"/>
      <c r="V40" s="864"/>
      <c r="W40" s="861"/>
      <c r="X40" s="863"/>
    </row>
    <row r="41" spans="1:24" s="5" customFormat="1" ht="25.5" customHeight="1">
      <c r="A41" s="845"/>
      <c r="B41" s="846"/>
      <c r="C41" s="847"/>
      <c r="D41" s="854" t="s">
        <v>477</v>
      </c>
      <c r="E41" s="860"/>
      <c r="F41" s="864"/>
      <c r="G41" s="861"/>
      <c r="H41" s="862"/>
      <c r="I41" s="860"/>
      <c r="J41" s="864"/>
      <c r="K41" s="861"/>
      <c r="L41" s="863"/>
      <c r="M41" s="860"/>
      <c r="N41" s="864"/>
      <c r="O41" s="861"/>
      <c r="P41" s="863"/>
      <c r="Q41" s="860"/>
      <c r="R41" s="864"/>
      <c r="S41" s="861"/>
      <c r="T41" s="863"/>
      <c r="U41" s="864"/>
      <c r="V41" s="864"/>
      <c r="W41" s="861"/>
      <c r="X41" s="863"/>
    </row>
    <row r="42" spans="1:24" s="5" customFormat="1" ht="25.5" customHeight="1">
      <c r="A42" s="845"/>
      <c r="B42" s="846"/>
      <c r="C42" s="847"/>
      <c r="D42" s="865" t="s">
        <v>478</v>
      </c>
      <c r="E42" s="880"/>
      <c r="F42" s="884"/>
      <c r="G42" s="881"/>
      <c r="H42" s="882"/>
      <c r="I42" s="880"/>
      <c r="J42" s="884"/>
      <c r="K42" s="881"/>
      <c r="L42" s="883"/>
      <c r="M42" s="880"/>
      <c r="N42" s="884"/>
      <c r="O42" s="881"/>
      <c r="P42" s="883"/>
      <c r="Q42" s="880"/>
      <c r="R42" s="884"/>
      <c r="S42" s="881"/>
      <c r="T42" s="883"/>
      <c r="U42" s="884"/>
      <c r="V42" s="884"/>
      <c r="W42" s="881"/>
      <c r="X42" s="883"/>
    </row>
    <row r="43" spans="1:24" s="5" customFormat="1" ht="25.5" customHeight="1">
      <c r="A43" s="845"/>
      <c r="B43" s="846"/>
      <c r="C43" s="847"/>
      <c r="D43" s="907" t="s">
        <v>71</v>
      </c>
      <c r="E43" s="873">
        <f>SUM(E44:E48)</f>
        <v>0</v>
      </c>
      <c r="F43" s="905">
        <f>SUM(F44:F48)</f>
        <v>0</v>
      </c>
      <c r="G43" s="904">
        <f t="shared" ref="G43:X43" si="20">SUM(G44:G48)</f>
        <v>0</v>
      </c>
      <c r="H43" s="875">
        <f t="shared" si="20"/>
        <v>0</v>
      </c>
      <c r="I43" s="873">
        <f t="shared" si="20"/>
        <v>0</v>
      </c>
      <c r="J43" s="905">
        <f t="shared" ref="J43" si="21">SUM(J44:J48)</f>
        <v>0</v>
      </c>
      <c r="K43" s="904">
        <f t="shared" si="20"/>
        <v>0</v>
      </c>
      <c r="L43" s="876">
        <f t="shared" si="20"/>
        <v>0</v>
      </c>
      <c r="M43" s="873">
        <f t="shared" si="20"/>
        <v>0</v>
      </c>
      <c r="N43" s="905">
        <f t="shared" ref="N43" si="22">SUM(N44:N48)</f>
        <v>0</v>
      </c>
      <c r="O43" s="904">
        <f t="shared" si="20"/>
        <v>0</v>
      </c>
      <c r="P43" s="876">
        <f t="shared" si="20"/>
        <v>0</v>
      </c>
      <c r="Q43" s="873">
        <f t="shared" si="20"/>
        <v>0</v>
      </c>
      <c r="R43" s="905">
        <f t="shared" ref="R43" si="23">SUM(R44:R48)</f>
        <v>0</v>
      </c>
      <c r="S43" s="904">
        <f t="shared" si="20"/>
        <v>0</v>
      </c>
      <c r="T43" s="876">
        <f t="shared" si="20"/>
        <v>0</v>
      </c>
      <c r="U43" s="877">
        <f t="shared" si="20"/>
        <v>0</v>
      </c>
      <c r="V43" s="905">
        <f t="shared" ref="V43" si="24">SUM(V44:V48)</f>
        <v>0</v>
      </c>
      <c r="W43" s="904">
        <f t="shared" si="20"/>
        <v>0</v>
      </c>
      <c r="X43" s="876">
        <f t="shared" si="20"/>
        <v>0</v>
      </c>
    </row>
    <row r="44" spans="1:24" s="5" customFormat="1" ht="25.5" customHeight="1">
      <c r="A44" s="845"/>
      <c r="B44" s="846"/>
      <c r="C44" s="847"/>
      <c r="D44" s="854" t="s">
        <v>479</v>
      </c>
      <c r="E44" s="860"/>
      <c r="F44" s="864"/>
      <c r="G44" s="861"/>
      <c r="H44" s="862"/>
      <c r="I44" s="860"/>
      <c r="J44" s="864"/>
      <c r="K44" s="861"/>
      <c r="L44" s="863"/>
      <c r="M44" s="860"/>
      <c r="N44" s="864"/>
      <c r="O44" s="861"/>
      <c r="P44" s="863"/>
      <c r="Q44" s="860"/>
      <c r="R44" s="864"/>
      <c r="S44" s="861"/>
      <c r="T44" s="863"/>
      <c r="U44" s="864"/>
      <c r="V44" s="864"/>
      <c r="W44" s="861"/>
      <c r="X44" s="863"/>
    </row>
    <row r="45" spans="1:24" s="5" customFormat="1" ht="25.5" customHeight="1">
      <c r="A45" s="845"/>
      <c r="B45" s="846"/>
      <c r="C45" s="847"/>
      <c r="D45" s="908" t="s">
        <v>468</v>
      </c>
      <c r="E45" s="860"/>
      <c r="F45" s="864"/>
      <c r="G45" s="861"/>
      <c r="H45" s="862"/>
      <c r="I45" s="860"/>
      <c r="J45" s="864"/>
      <c r="K45" s="861"/>
      <c r="L45" s="863"/>
      <c r="M45" s="860"/>
      <c r="N45" s="864"/>
      <c r="O45" s="861"/>
      <c r="P45" s="863"/>
      <c r="Q45" s="860"/>
      <c r="R45" s="864"/>
      <c r="S45" s="861"/>
      <c r="T45" s="863"/>
      <c r="U45" s="864"/>
      <c r="V45" s="864"/>
      <c r="W45" s="861"/>
      <c r="X45" s="863"/>
    </row>
    <row r="46" spans="1:24" s="5" customFormat="1" ht="25.5" customHeight="1">
      <c r="A46" s="845"/>
      <c r="B46" s="846"/>
      <c r="C46" s="847"/>
      <c r="D46" s="854" t="s">
        <v>469</v>
      </c>
      <c r="E46" s="860"/>
      <c r="F46" s="864"/>
      <c r="G46" s="861"/>
      <c r="H46" s="862"/>
      <c r="I46" s="860"/>
      <c r="J46" s="864"/>
      <c r="K46" s="861"/>
      <c r="L46" s="863"/>
      <c r="M46" s="860"/>
      <c r="N46" s="864"/>
      <c r="O46" s="861"/>
      <c r="P46" s="863"/>
      <c r="Q46" s="860"/>
      <c r="R46" s="864"/>
      <c r="S46" s="861"/>
      <c r="T46" s="863"/>
      <c r="U46" s="864"/>
      <c r="V46" s="864"/>
      <c r="W46" s="861"/>
      <c r="X46" s="863"/>
    </row>
    <row r="47" spans="1:24" s="5" customFormat="1" ht="25.5" customHeight="1">
      <c r="A47" s="845"/>
      <c r="B47" s="846"/>
      <c r="C47" s="847"/>
      <c r="D47" s="854" t="s">
        <v>471</v>
      </c>
      <c r="E47" s="860"/>
      <c r="F47" s="864"/>
      <c r="G47" s="861"/>
      <c r="H47" s="862"/>
      <c r="I47" s="860"/>
      <c r="J47" s="864"/>
      <c r="K47" s="861"/>
      <c r="L47" s="863"/>
      <c r="M47" s="860"/>
      <c r="N47" s="864"/>
      <c r="O47" s="861"/>
      <c r="P47" s="863"/>
      <c r="Q47" s="860"/>
      <c r="R47" s="864"/>
      <c r="S47" s="861"/>
      <c r="T47" s="863"/>
      <c r="U47" s="864"/>
      <c r="V47" s="864"/>
      <c r="W47" s="861"/>
      <c r="X47" s="863"/>
    </row>
    <row r="48" spans="1:24" s="5" customFormat="1" ht="25.5" customHeight="1">
      <c r="A48" s="845"/>
      <c r="B48" s="846"/>
      <c r="C48" s="878"/>
      <c r="D48" s="879" t="s">
        <v>472</v>
      </c>
      <c r="E48" s="880"/>
      <c r="F48" s="884"/>
      <c r="G48" s="881"/>
      <c r="H48" s="882"/>
      <c r="I48" s="880"/>
      <c r="J48" s="884"/>
      <c r="K48" s="881"/>
      <c r="L48" s="883"/>
      <c r="M48" s="880"/>
      <c r="N48" s="884"/>
      <c r="O48" s="881"/>
      <c r="P48" s="883"/>
      <c r="Q48" s="880"/>
      <c r="R48" s="884"/>
      <c r="S48" s="881"/>
      <c r="T48" s="883"/>
      <c r="U48" s="884"/>
      <c r="V48" s="884"/>
      <c r="W48" s="881"/>
      <c r="X48" s="883"/>
    </row>
    <row r="49" spans="1:24" s="5" customFormat="1" ht="25.5" customHeight="1">
      <c r="A49" s="845"/>
      <c r="B49" s="846"/>
      <c r="C49" s="1076" t="s">
        <v>0</v>
      </c>
      <c r="D49" s="1077"/>
      <c r="E49" s="893"/>
      <c r="F49" s="912"/>
      <c r="G49" s="909"/>
      <c r="H49" s="910"/>
      <c r="I49" s="893"/>
      <c r="J49" s="912"/>
      <c r="K49" s="909"/>
      <c r="L49" s="911"/>
      <c r="M49" s="893"/>
      <c r="N49" s="912"/>
      <c r="O49" s="909"/>
      <c r="P49" s="911"/>
      <c r="Q49" s="893"/>
      <c r="R49" s="912"/>
      <c r="S49" s="909"/>
      <c r="T49" s="911"/>
      <c r="U49" s="912"/>
      <c r="V49" s="912"/>
      <c r="W49" s="909"/>
      <c r="X49" s="911"/>
    </row>
    <row r="50" spans="1:24" s="5" customFormat="1" ht="25.5" customHeight="1">
      <c r="A50" s="845"/>
      <c r="B50" s="846"/>
      <c r="C50" s="1076" t="s">
        <v>1</v>
      </c>
      <c r="D50" s="1077"/>
      <c r="E50" s="893"/>
      <c r="F50" s="912"/>
      <c r="G50" s="909"/>
      <c r="H50" s="910"/>
      <c r="I50" s="893"/>
      <c r="J50" s="912"/>
      <c r="K50" s="909"/>
      <c r="L50" s="911"/>
      <c r="M50" s="893"/>
      <c r="N50" s="912"/>
      <c r="O50" s="909"/>
      <c r="P50" s="911"/>
      <c r="Q50" s="893"/>
      <c r="R50" s="912"/>
      <c r="S50" s="909"/>
      <c r="T50" s="911"/>
      <c r="U50" s="912"/>
      <c r="V50" s="912"/>
      <c r="W50" s="909"/>
      <c r="X50" s="911"/>
    </row>
    <row r="51" spans="1:24" s="5" customFormat="1" ht="25.5" customHeight="1" thickBot="1">
      <c r="A51" s="913"/>
      <c r="B51" s="914"/>
      <c r="C51" s="1074" t="s">
        <v>2</v>
      </c>
      <c r="D51" s="1075"/>
      <c r="E51" s="915"/>
      <c r="F51" s="919"/>
      <c r="G51" s="916"/>
      <c r="H51" s="917"/>
      <c r="I51" s="915"/>
      <c r="J51" s="919"/>
      <c r="K51" s="916"/>
      <c r="L51" s="918"/>
      <c r="M51" s="915"/>
      <c r="N51" s="919"/>
      <c r="O51" s="916"/>
      <c r="P51" s="918"/>
      <c r="Q51" s="915"/>
      <c r="R51" s="919"/>
      <c r="S51" s="916"/>
      <c r="T51" s="918"/>
      <c r="U51" s="919"/>
      <c r="V51" s="919"/>
      <c r="W51" s="916"/>
      <c r="X51" s="918"/>
    </row>
    <row r="53" spans="1:24" ht="17.25">
      <c r="E53" s="826"/>
      <c r="F53" s="826"/>
    </row>
    <row r="54" spans="1:24" ht="17.25">
      <c r="E54" s="826"/>
      <c r="F54" s="826"/>
    </row>
    <row r="55" spans="1:24" ht="17.25">
      <c r="E55" s="826"/>
      <c r="F55" s="826"/>
    </row>
  </sheetData>
  <protectedRanges>
    <protectedRange sqref="D9 E34:X51 E9:X31" name="範囲1_4_1_1"/>
    <protectedRange sqref="D43:D48 D11:D28" name="範囲1_3_3_1_1"/>
    <protectedRange sqref="D35:D42" name="範囲1_3_3_1_2"/>
  </protectedRanges>
  <mergeCells count="33">
    <mergeCell ref="E5:F5"/>
    <mergeCell ref="I5:J5"/>
    <mergeCell ref="M5:N5"/>
    <mergeCell ref="Q5:R5"/>
    <mergeCell ref="U5:V5"/>
    <mergeCell ref="T5:T6"/>
    <mergeCell ref="L5:L6"/>
    <mergeCell ref="O5:O6"/>
    <mergeCell ref="P5:P6"/>
    <mergeCell ref="E2:X2"/>
    <mergeCell ref="A4:D6"/>
    <mergeCell ref="C31:D31"/>
    <mergeCell ref="B32:D32"/>
    <mergeCell ref="C33:D33"/>
    <mergeCell ref="E4:H4"/>
    <mergeCell ref="U4:X4"/>
    <mergeCell ref="Q4:T4"/>
    <mergeCell ref="M4:P4"/>
    <mergeCell ref="I4:L4"/>
    <mergeCell ref="W5:W6"/>
    <mergeCell ref="X5:X6"/>
    <mergeCell ref="S5:S6"/>
    <mergeCell ref="G5:G6"/>
    <mergeCell ref="H5:H6"/>
    <mergeCell ref="K5:K6"/>
    <mergeCell ref="C51:D51"/>
    <mergeCell ref="C50:D50"/>
    <mergeCell ref="A7:D7"/>
    <mergeCell ref="C49:D49"/>
    <mergeCell ref="C9:D9"/>
    <mergeCell ref="C29:D29"/>
    <mergeCell ref="C30:D30"/>
    <mergeCell ref="B8:D8"/>
  </mergeCells>
  <phoneticPr fontId="3"/>
  <printOptions horizontalCentered="1" verticalCentered="1"/>
  <pageMargins left="0.70866141732283472" right="0.70866141732283472" top="0.74803149606299213" bottom="0.74803149606299213" header="0.31496062992125984" footer="0.31496062992125984"/>
  <headerFooter>
    <oddHeader xml:space="preserve">&amp;R
</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N81"/>
  <sheetViews>
    <sheetView showGridLines="0" view="pageBreakPreview" zoomScale="55" zoomScaleNormal="70" zoomScaleSheetLayoutView="55" workbookViewId="0">
      <selection activeCell="B41" sqref="B41"/>
    </sheetView>
  </sheetViews>
  <sheetFormatPr defaultRowHeight="18" customHeight="1"/>
  <cols>
    <col min="1" max="1" width="3.875" style="470" customWidth="1"/>
    <col min="2" max="4" width="4.375" style="455" customWidth="1"/>
    <col min="5" max="5" width="4.375" style="6" customWidth="1"/>
    <col min="6" max="6" width="90.625" style="470" bestFit="1" customWidth="1"/>
    <col min="7" max="8" width="4.375" style="470" customWidth="1"/>
    <col min="9" max="9" width="10.75" style="470" bestFit="1" customWidth="1"/>
    <col min="10" max="35" width="10.25" style="470" customWidth="1"/>
    <col min="36" max="39" width="7.875" style="470" customWidth="1"/>
    <col min="40" max="257" width="8.875" style="470"/>
    <col min="258" max="258" width="9.375" style="470" bestFit="1" customWidth="1"/>
    <col min="259" max="259" width="3.5" style="470" customWidth="1"/>
    <col min="260" max="260" width="20.5" style="470" customWidth="1"/>
    <col min="261" max="261" width="16" style="470" customWidth="1"/>
    <col min="262" max="262" width="9.5" style="470" customWidth="1"/>
    <col min="263" max="282" width="7.625" style="470" customWidth="1"/>
    <col min="283" max="283" width="10.125" style="470" customWidth="1"/>
    <col min="284" max="513" width="8.875" style="470"/>
    <col min="514" max="514" width="9.375" style="470" bestFit="1" customWidth="1"/>
    <col min="515" max="515" width="3.5" style="470" customWidth="1"/>
    <col min="516" max="516" width="20.5" style="470" customWidth="1"/>
    <col min="517" max="517" width="16" style="470" customWidth="1"/>
    <col min="518" max="518" width="9.5" style="470" customWidth="1"/>
    <col min="519" max="538" width="7.625" style="470" customWidth="1"/>
    <col min="539" max="539" width="10.125" style="470" customWidth="1"/>
    <col min="540" max="769" width="8.875" style="470"/>
    <col min="770" max="770" width="9.375" style="470" bestFit="1" customWidth="1"/>
    <col min="771" max="771" width="3.5" style="470" customWidth="1"/>
    <col min="772" max="772" width="20.5" style="470" customWidth="1"/>
    <col min="773" max="773" width="16" style="470" customWidth="1"/>
    <col min="774" max="774" width="9.5" style="470" customWidth="1"/>
    <col min="775" max="794" width="7.625" style="470" customWidth="1"/>
    <col min="795" max="795" width="10.125" style="470" customWidth="1"/>
    <col min="796" max="1025" width="8.875" style="470"/>
    <col min="1026" max="1026" width="9.375" style="470" bestFit="1" customWidth="1"/>
    <col min="1027" max="1027" width="3.5" style="470" customWidth="1"/>
    <col min="1028" max="1028" width="20.5" style="470" customWidth="1"/>
    <col min="1029" max="1029" width="16" style="470" customWidth="1"/>
    <col min="1030" max="1030" width="9.5" style="470" customWidth="1"/>
    <col min="1031" max="1050" width="7.625" style="470" customWidth="1"/>
    <col min="1051" max="1051" width="10.125" style="470" customWidth="1"/>
    <col min="1052" max="1281" width="8.875" style="470"/>
    <col min="1282" max="1282" width="9.375" style="470" bestFit="1" customWidth="1"/>
    <col min="1283" max="1283" width="3.5" style="470" customWidth="1"/>
    <col min="1284" max="1284" width="20.5" style="470" customWidth="1"/>
    <col min="1285" max="1285" width="16" style="470" customWidth="1"/>
    <col min="1286" max="1286" width="9.5" style="470" customWidth="1"/>
    <col min="1287" max="1306" width="7.625" style="470" customWidth="1"/>
    <col min="1307" max="1307" width="10.125" style="470" customWidth="1"/>
    <col min="1308" max="1537" width="8.875" style="470"/>
    <col min="1538" max="1538" width="9.375" style="470" bestFit="1" customWidth="1"/>
    <col min="1539" max="1539" width="3.5" style="470" customWidth="1"/>
    <col min="1540" max="1540" width="20.5" style="470" customWidth="1"/>
    <col min="1541" max="1541" width="16" style="470" customWidth="1"/>
    <col min="1542" max="1542" width="9.5" style="470" customWidth="1"/>
    <col min="1543" max="1562" width="7.625" style="470" customWidth="1"/>
    <col min="1563" max="1563" width="10.125" style="470" customWidth="1"/>
    <col min="1564" max="1793" width="8.875" style="470"/>
    <col min="1794" max="1794" width="9.375" style="470" bestFit="1" customWidth="1"/>
    <col min="1795" max="1795" width="3.5" style="470" customWidth="1"/>
    <col min="1796" max="1796" width="20.5" style="470" customWidth="1"/>
    <col min="1797" max="1797" width="16" style="470" customWidth="1"/>
    <col min="1798" max="1798" width="9.5" style="470" customWidth="1"/>
    <col min="1799" max="1818" width="7.625" style="470" customWidth="1"/>
    <col min="1819" max="1819" width="10.125" style="470" customWidth="1"/>
    <col min="1820" max="2049" width="8.875" style="470"/>
    <col min="2050" max="2050" width="9.375" style="470" bestFit="1" customWidth="1"/>
    <col min="2051" max="2051" width="3.5" style="470" customWidth="1"/>
    <col min="2052" max="2052" width="20.5" style="470" customWidth="1"/>
    <col min="2053" max="2053" width="16" style="470" customWidth="1"/>
    <col min="2054" max="2054" width="9.5" style="470" customWidth="1"/>
    <col min="2055" max="2074" width="7.625" style="470" customWidth="1"/>
    <col min="2075" max="2075" width="10.125" style="470" customWidth="1"/>
    <col min="2076" max="2305" width="8.875" style="470"/>
    <col min="2306" max="2306" width="9.375" style="470" bestFit="1" customWidth="1"/>
    <col min="2307" max="2307" width="3.5" style="470" customWidth="1"/>
    <col min="2308" max="2308" width="20.5" style="470" customWidth="1"/>
    <col min="2309" max="2309" width="16" style="470" customWidth="1"/>
    <col min="2310" max="2310" width="9.5" style="470" customWidth="1"/>
    <col min="2311" max="2330" width="7.625" style="470" customWidth="1"/>
    <col min="2331" max="2331" width="10.125" style="470" customWidth="1"/>
    <col min="2332" max="2561" width="8.875" style="470"/>
    <col min="2562" max="2562" width="9.375" style="470" bestFit="1" customWidth="1"/>
    <col min="2563" max="2563" width="3.5" style="470" customWidth="1"/>
    <col min="2564" max="2564" width="20.5" style="470" customWidth="1"/>
    <col min="2565" max="2565" width="16" style="470" customWidth="1"/>
    <col min="2566" max="2566" width="9.5" style="470" customWidth="1"/>
    <col min="2567" max="2586" width="7.625" style="470" customWidth="1"/>
    <col min="2587" max="2587" width="10.125" style="470" customWidth="1"/>
    <col min="2588" max="2817" width="8.875" style="470"/>
    <col min="2818" max="2818" width="9.375" style="470" bestFit="1" customWidth="1"/>
    <col min="2819" max="2819" width="3.5" style="470" customWidth="1"/>
    <col min="2820" max="2820" width="20.5" style="470" customWidth="1"/>
    <col min="2821" max="2821" width="16" style="470" customWidth="1"/>
    <col min="2822" max="2822" width="9.5" style="470" customWidth="1"/>
    <col min="2823" max="2842" width="7.625" style="470" customWidth="1"/>
    <col min="2843" max="2843" width="10.125" style="470" customWidth="1"/>
    <col min="2844" max="3073" width="8.875" style="470"/>
    <col min="3074" max="3074" width="9.375" style="470" bestFit="1" customWidth="1"/>
    <col min="3075" max="3075" width="3.5" style="470" customWidth="1"/>
    <col min="3076" max="3076" width="20.5" style="470" customWidth="1"/>
    <col min="3077" max="3077" width="16" style="470" customWidth="1"/>
    <col min="3078" max="3078" width="9.5" style="470" customWidth="1"/>
    <col min="3079" max="3098" width="7.625" style="470" customWidth="1"/>
    <col min="3099" max="3099" width="10.125" style="470" customWidth="1"/>
    <col min="3100" max="3329" width="8.875" style="470"/>
    <col min="3330" max="3330" width="9.375" style="470" bestFit="1" customWidth="1"/>
    <col min="3331" max="3331" width="3.5" style="470" customWidth="1"/>
    <col min="3332" max="3332" width="20.5" style="470" customWidth="1"/>
    <col min="3333" max="3333" width="16" style="470" customWidth="1"/>
    <col min="3334" max="3334" width="9.5" style="470" customWidth="1"/>
    <col min="3335" max="3354" width="7.625" style="470" customWidth="1"/>
    <col min="3355" max="3355" width="10.125" style="470" customWidth="1"/>
    <col min="3356" max="3585" width="8.875" style="470"/>
    <col min="3586" max="3586" width="9.375" style="470" bestFit="1" customWidth="1"/>
    <col min="3587" max="3587" width="3.5" style="470" customWidth="1"/>
    <col min="3588" max="3588" width="20.5" style="470" customWidth="1"/>
    <col min="3589" max="3589" width="16" style="470" customWidth="1"/>
    <col min="3590" max="3590" width="9.5" style="470" customWidth="1"/>
    <col min="3591" max="3610" width="7.625" style="470" customWidth="1"/>
    <col min="3611" max="3611" width="10.125" style="470" customWidth="1"/>
    <col min="3612" max="3841" width="8.875" style="470"/>
    <col min="3842" max="3842" width="9.375" style="470" bestFit="1" customWidth="1"/>
    <col min="3843" max="3843" width="3.5" style="470" customWidth="1"/>
    <col min="3844" max="3844" width="20.5" style="470" customWidth="1"/>
    <col min="3845" max="3845" width="16" style="470" customWidth="1"/>
    <col min="3846" max="3846" width="9.5" style="470" customWidth="1"/>
    <col min="3847" max="3866" width="7.625" style="470" customWidth="1"/>
    <col min="3867" max="3867" width="10.125" style="470" customWidth="1"/>
    <col min="3868" max="4097" width="8.875" style="470"/>
    <col min="4098" max="4098" width="9.375" style="470" bestFit="1" customWidth="1"/>
    <col min="4099" max="4099" width="3.5" style="470" customWidth="1"/>
    <col min="4100" max="4100" width="20.5" style="470" customWidth="1"/>
    <col min="4101" max="4101" width="16" style="470" customWidth="1"/>
    <col min="4102" max="4102" width="9.5" style="470" customWidth="1"/>
    <col min="4103" max="4122" width="7.625" style="470" customWidth="1"/>
    <col min="4123" max="4123" width="10.125" style="470" customWidth="1"/>
    <col min="4124" max="4353" width="8.875" style="470"/>
    <col min="4354" max="4354" width="9.375" style="470" bestFit="1" customWidth="1"/>
    <col min="4355" max="4355" width="3.5" style="470" customWidth="1"/>
    <col min="4356" max="4356" width="20.5" style="470" customWidth="1"/>
    <col min="4357" max="4357" width="16" style="470" customWidth="1"/>
    <col min="4358" max="4358" width="9.5" style="470" customWidth="1"/>
    <col min="4359" max="4378" width="7.625" style="470" customWidth="1"/>
    <col min="4379" max="4379" width="10.125" style="470" customWidth="1"/>
    <col min="4380" max="4609" width="8.875" style="470"/>
    <col min="4610" max="4610" width="9.375" style="470" bestFit="1" customWidth="1"/>
    <col min="4611" max="4611" width="3.5" style="470" customWidth="1"/>
    <col min="4612" max="4612" width="20.5" style="470" customWidth="1"/>
    <col min="4613" max="4613" width="16" style="470" customWidth="1"/>
    <col min="4614" max="4614" width="9.5" style="470" customWidth="1"/>
    <col min="4615" max="4634" width="7.625" style="470" customWidth="1"/>
    <col min="4635" max="4635" width="10.125" style="470" customWidth="1"/>
    <col min="4636" max="4865" width="8.875" style="470"/>
    <col min="4866" max="4866" width="9.375" style="470" bestFit="1" customWidth="1"/>
    <col min="4867" max="4867" width="3.5" style="470" customWidth="1"/>
    <col min="4868" max="4868" width="20.5" style="470" customWidth="1"/>
    <col min="4869" max="4869" width="16" style="470" customWidth="1"/>
    <col min="4870" max="4870" width="9.5" style="470" customWidth="1"/>
    <col min="4871" max="4890" width="7.625" style="470" customWidth="1"/>
    <col min="4891" max="4891" width="10.125" style="470" customWidth="1"/>
    <col min="4892" max="5121" width="8.875" style="470"/>
    <col min="5122" max="5122" width="9.375" style="470" bestFit="1" customWidth="1"/>
    <col min="5123" max="5123" width="3.5" style="470" customWidth="1"/>
    <col min="5124" max="5124" width="20.5" style="470" customWidth="1"/>
    <col min="5125" max="5125" width="16" style="470" customWidth="1"/>
    <col min="5126" max="5126" width="9.5" style="470" customWidth="1"/>
    <col min="5127" max="5146" width="7.625" style="470" customWidth="1"/>
    <col min="5147" max="5147" width="10.125" style="470" customWidth="1"/>
    <col min="5148" max="5377" width="8.875" style="470"/>
    <col min="5378" max="5378" width="9.375" style="470" bestFit="1" customWidth="1"/>
    <col min="5379" max="5379" width="3.5" style="470" customWidth="1"/>
    <col min="5380" max="5380" width="20.5" style="470" customWidth="1"/>
    <col min="5381" max="5381" width="16" style="470" customWidth="1"/>
    <col min="5382" max="5382" width="9.5" style="470" customWidth="1"/>
    <col min="5383" max="5402" width="7.625" style="470" customWidth="1"/>
    <col min="5403" max="5403" width="10.125" style="470" customWidth="1"/>
    <col min="5404" max="5633" width="8.875" style="470"/>
    <col min="5634" max="5634" width="9.375" style="470" bestFit="1" customWidth="1"/>
    <col min="5635" max="5635" width="3.5" style="470" customWidth="1"/>
    <col min="5636" max="5636" width="20.5" style="470" customWidth="1"/>
    <col min="5637" max="5637" width="16" style="470" customWidth="1"/>
    <col min="5638" max="5638" width="9.5" style="470" customWidth="1"/>
    <col min="5639" max="5658" width="7.625" style="470" customWidth="1"/>
    <col min="5659" max="5659" width="10.125" style="470" customWidth="1"/>
    <col min="5660" max="5889" width="8.875" style="470"/>
    <col min="5890" max="5890" width="9.375" style="470" bestFit="1" customWidth="1"/>
    <col min="5891" max="5891" width="3.5" style="470" customWidth="1"/>
    <col min="5892" max="5892" width="20.5" style="470" customWidth="1"/>
    <col min="5893" max="5893" width="16" style="470" customWidth="1"/>
    <col min="5894" max="5894" width="9.5" style="470" customWidth="1"/>
    <col min="5895" max="5914" width="7.625" style="470" customWidth="1"/>
    <col min="5915" max="5915" width="10.125" style="470" customWidth="1"/>
    <col min="5916" max="6145" width="8.875" style="470"/>
    <col min="6146" max="6146" width="9.375" style="470" bestFit="1" customWidth="1"/>
    <col min="6147" max="6147" width="3.5" style="470" customWidth="1"/>
    <col min="6148" max="6148" width="20.5" style="470" customWidth="1"/>
    <col min="6149" max="6149" width="16" style="470" customWidth="1"/>
    <col min="6150" max="6150" width="9.5" style="470" customWidth="1"/>
    <col min="6151" max="6170" width="7.625" style="470" customWidth="1"/>
    <col min="6171" max="6171" width="10.125" style="470" customWidth="1"/>
    <col min="6172" max="6401" width="8.875" style="470"/>
    <col min="6402" max="6402" width="9.375" style="470" bestFit="1" customWidth="1"/>
    <col min="6403" max="6403" width="3.5" style="470" customWidth="1"/>
    <col min="6404" max="6404" width="20.5" style="470" customWidth="1"/>
    <col min="6405" max="6405" width="16" style="470" customWidth="1"/>
    <col min="6406" max="6406" width="9.5" style="470" customWidth="1"/>
    <col min="6407" max="6426" width="7.625" style="470" customWidth="1"/>
    <col min="6427" max="6427" width="10.125" style="470" customWidth="1"/>
    <col min="6428" max="6657" width="8.875" style="470"/>
    <col min="6658" max="6658" width="9.375" style="470" bestFit="1" customWidth="1"/>
    <col min="6659" max="6659" width="3.5" style="470" customWidth="1"/>
    <col min="6660" max="6660" width="20.5" style="470" customWidth="1"/>
    <col min="6661" max="6661" width="16" style="470" customWidth="1"/>
    <col min="6662" max="6662" width="9.5" style="470" customWidth="1"/>
    <col min="6663" max="6682" width="7.625" style="470" customWidth="1"/>
    <col min="6683" max="6683" width="10.125" style="470" customWidth="1"/>
    <col min="6684" max="6913" width="8.875" style="470"/>
    <col min="6914" max="6914" width="9.375" style="470" bestFit="1" customWidth="1"/>
    <col min="6915" max="6915" width="3.5" style="470" customWidth="1"/>
    <col min="6916" max="6916" width="20.5" style="470" customWidth="1"/>
    <col min="6917" max="6917" width="16" style="470" customWidth="1"/>
    <col min="6918" max="6918" width="9.5" style="470" customWidth="1"/>
    <col min="6919" max="6938" width="7.625" style="470" customWidth="1"/>
    <col min="6939" max="6939" width="10.125" style="470" customWidth="1"/>
    <col min="6940" max="7169" width="8.875" style="470"/>
    <col min="7170" max="7170" width="9.375" style="470" bestFit="1" customWidth="1"/>
    <col min="7171" max="7171" width="3.5" style="470" customWidth="1"/>
    <col min="7172" max="7172" width="20.5" style="470" customWidth="1"/>
    <col min="7173" max="7173" width="16" style="470" customWidth="1"/>
    <col min="7174" max="7174" width="9.5" style="470" customWidth="1"/>
    <col min="7175" max="7194" width="7.625" style="470" customWidth="1"/>
    <col min="7195" max="7195" width="10.125" style="470" customWidth="1"/>
    <col min="7196" max="7425" width="8.875" style="470"/>
    <col min="7426" max="7426" width="9.375" style="470" bestFit="1" customWidth="1"/>
    <col min="7427" max="7427" width="3.5" style="470" customWidth="1"/>
    <col min="7428" max="7428" width="20.5" style="470" customWidth="1"/>
    <col min="7429" max="7429" width="16" style="470" customWidth="1"/>
    <col min="7430" max="7430" width="9.5" style="470" customWidth="1"/>
    <col min="7431" max="7450" width="7.625" style="470" customWidth="1"/>
    <col min="7451" max="7451" width="10.125" style="470" customWidth="1"/>
    <col min="7452" max="7681" width="8.875" style="470"/>
    <col min="7682" max="7682" width="9.375" style="470" bestFit="1" customWidth="1"/>
    <col min="7683" max="7683" width="3.5" style="470" customWidth="1"/>
    <col min="7684" max="7684" width="20.5" style="470" customWidth="1"/>
    <col min="7685" max="7685" width="16" style="470" customWidth="1"/>
    <col min="7686" max="7686" width="9.5" style="470" customWidth="1"/>
    <col min="7687" max="7706" width="7.625" style="470" customWidth="1"/>
    <col min="7707" max="7707" width="10.125" style="470" customWidth="1"/>
    <col min="7708" max="7937" width="8.875" style="470"/>
    <col min="7938" max="7938" width="9.375" style="470" bestFit="1" customWidth="1"/>
    <col min="7939" max="7939" width="3.5" style="470" customWidth="1"/>
    <col min="7940" max="7940" width="20.5" style="470" customWidth="1"/>
    <col min="7941" max="7941" width="16" style="470" customWidth="1"/>
    <col min="7942" max="7942" width="9.5" style="470" customWidth="1"/>
    <col min="7943" max="7962" width="7.625" style="470" customWidth="1"/>
    <col min="7963" max="7963" width="10.125" style="470" customWidth="1"/>
    <col min="7964" max="8193" width="8.875" style="470"/>
    <col min="8194" max="8194" width="9.375" style="470" bestFit="1" customWidth="1"/>
    <col min="8195" max="8195" width="3.5" style="470" customWidth="1"/>
    <col min="8196" max="8196" width="20.5" style="470" customWidth="1"/>
    <col min="8197" max="8197" width="16" style="470" customWidth="1"/>
    <col min="8198" max="8198" width="9.5" style="470" customWidth="1"/>
    <col min="8199" max="8218" width="7.625" style="470" customWidth="1"/>
    <col min="8219" max="8219" width="10.125" style="470" customWidth="1"/>
    <col min="8220" max="8449" width="8.875" style="470"/>
    <col min="8450" max="8450" width="9.375" style="470" bestFit="1" customWidth="1"/>
    <col min="8451" max="8451" width="3.5" style="470" customWidth="1"/>
    <col min="8452" max="8452" width="20.5" style="470" customWidth="1"/>
    <col min="8453" max="8453" width="16" style="470" customWidth="1"/>
    <col min="8454" max="8454" width="9.5" style="470" customWidth="1"/>
    <col min="8455" max="8474" width="7.625" style="470" customWidth="1"/>
    <col min="8475" max="8475" width="10.125" style="470" customWidth="1"/>
    <col min="8476" max="8705" width="8.875" style="470"/>
    <col min="8706" max="8706" width="9.375" style="470" bestFit="1" customWidth="1"/>
    <col min="8707" max="8707" width="3.5" style="470" customWidth="1"/>
    <col min="8708" max="8708" width="20.5" style="470" customWidth="1"/>
    <col min="8709" max="8709" width="16" style="470" customWidth="1"/>
    <col min="8710" max="8710" width="9.5" style="470" customWidth="1"/>
    <col min="8711" max="8730" width="7.625" style="470" customWidth="1"/>
    <col min="8731" max="8731" width="10.125" style="470" customWidth="1"/>
    <col min="8732" max="8961" width="8.875" style="470"/>
    <col min="8962" max="8962" width="9.375" style="470" bestFit="1" customWidth="1"/>
    <col min="8963" max="8963" width="3.5" style="470" customWidth="1"/>
    <col min="8964" max="8964" width="20.5" style="470" customWidth="1"/>
    <col min="8965" max="8965" width="16" style="470" customWidth="1"/>
    <col min="8966" max="8966" width="9.5" style="470" customWidth="1"/>
    <col min="8967" max="8986" width="7.625" style="470" customWidth="1"/>
    <col min="8987" max="8987" width="10.125" style="470" customWidth="1"/>
    <col min="8988" max="9217" width="8.875" style="470"/>
    <col min="9218" max="9218" width="9.375" style="470" bestFit="1" customWidth="1"/>
    <col min="9219" max="9219" width="3.5" style="470" customWidth="1"/>
    <col min="9220" max="9220" width="20.5" style="470" customWidth="1"/>
    <col min="9221" max="9221" width="16" style="470" customWidth="1"/>
    <col min="9222" max="9222" width="9.5" style="470" customWidth="1"/>
    <col min="9223" max="9242" width="7.625" style="470" customWidth="1"/>
    <col min="9243" max="9243" width="10.125" style="470" customWidth="1"/>
    <col min="9244" max="9473" width="8.875" style="470"/>
    <col min="9474" max="9474" width="9.375" style="470" bestFit="1" customWidth="1"/>
    <col min="9475" max="9475" width="3.5" style="470" customWidth="1"/>
    <col min="9476" max="9476" width="20.5" style="470" customWidth="1"/>
    <col min="9477" max="9477" width="16" style="470" customWidth="1"/>
    <col min="9478" max="9478" width="9.5" style="470" customWidth="1"/>
    <col min="9479" max="9498" width="7.625" style="470" customWidth="1"/>
    <col min="9499" max="9499" width="10.125" style="470" customWidth="1"/>
    <col min="9500" max="9729" width="8.875" style="470"/>
    <col min="9730" max="9730" width="9.375" style="470" bestFit="1" customWidth="1"/>
    <col min="9731" max="9731" width="3.5" style="470" customWidth="1"/>
    <col min="9732" max="9732" width="20.5" style="470" customWidth="1"/>
    <col min="9733" max="9733" width="16" style="470" customWidth="1"/>
    <col min="9734" max="9734" width="9.5" style="470" customWidth="1"/>
    <col min="9735" max="9754" width="7.625" style="470" customWidth="1"/>
    <col min="9755" max="9755" width="10.125" style="470" customWidth="1"/>
    <col min="9756" max="9985" width="8.875" style="470"/>
    <col min="9986" max="9986" width="9.375" style="470" bestFit="1" customWidth="1"/>
    <col min="9987" max="9987" width="3.5" style="470" customWidth="1"/>
    <col min="9988" max="9988" width="20.5" style="470" customWidth="1"/>
    <col min="9989" max="9989" width="16" style="470" customWidth="1"/>
    <col min="9990" max="9990" width="9.5" style="470" customWidth="1"/>
    <col min="9991" max="10010" width="7.625" style="470" customWidth="1"/>
    <col min="10011" max="10011" width="10.125" style="470" customWidth="1"/>
    <col min="10012" max="10241" width="8.875" style="470"/>
    <col min="10242" max="10242" width="9.375" style="470" bestFit="1" customWidth="1"/>
    <col min="10243" max="10243" width="3.5" style="470" customWidth="1"/>
    <col min="10244" max="10244" width="20.5" style="470" customWidth="1"/>
    <col min="10245" max="10245" width="16" style="470" customWidth="1"/>
    <col min="10246" max="10246" width="9.5" style="470" customWidth="1"/>
    <col min="10247" max="10266" width="7.625" style="470" customWidth="1"/>
    <col min="10267" max="10267" width="10.125" style="470" customWidth="1"/>
    <col min="10268" max="10497" width="8.875" style="470"/>
    <col min="10498" max="10498" width="9.375" style="470" bestFit="1" customWidth="1"/>
    <col min="10499" max="10499" width="3.5" style="470" customWidth="1"/>
    <col min="10500" max="10500" width="20.5" style="470" customWidth="1"/>
    <col min="10501" max="10501" width="16" style="470" customWidth="1"/>
    <col min="10502" max="10502" width="9.5" style="470" customWidth="1"/>
    <col min="10503" max="10522" width="7.625" style="470" customWidth="1"/>
    <col min="10523" max="10523" width="10.125" style="470" customWidth="1"/>
    <col min="10524" max="10753" width="8.875" style="470"/>
    <col min="10754" max="10754" width="9.375" style="470" bestFit="1" customWidth="1"/>
    <col min="10755" max="10755" width="3.5" style="470" customWidth="1"/>
    <col min="10756" max="10756" width="20.5" style="470" customWidth="1"/>
    <col min="10757" max="10757" width="16" style="470" customWidth="1"/>
    <col min="10758" max="10758" width="9.5" style="470" customWidth="1"/>
    <col min="10759" max="10778" width="7.625" style="470" customWidth="1"/>
    <col min="10779" max="10779" width="10.125" style="470" customWidth="1"/>
    <col min="10780" max="11009" width="8.875" style="470"/>
    <col min="11010" max="11010" width="9.375" style="470" bestFit="1" customWidth="1"/>
    <col min="11011" max="11011" width="3.5" style="470" customWidth="1"/>
    <col min="11012" max="11012" width="20.5" style="470" customWidth="1"/>
    <col min="11013" max="11013" width="16" style="470" customWidth="1"/>
    <col min="11014" max="11014" width="9.5" style="470" customWidth="1"/>
    <col min="11015" max="11034" width="7.625" style="470" customWidth="1"/>
    <col min="11035" max="11035" width="10.125" style="470" customWidth="1"/>
    <col min="11036" max="11265" width="8.875" style="470"/>
    <col min="11266" max="11266" width="9.375" style="470" bestFit="1" customWidth="1"/>
    <col min="11267" max="11267" width="3.5" style="470" customWidth="1"/>
    <col min="11268" max="11268" width="20.5" style="470" customWidth="1"/>
    <col min="11269" max="11269" width="16" style="470" customWidth="1"/>
    <col min="11270" max="11270" width="9.5" style="470" customWidth="1"/>
    <col min="11271" max="11290" width="7.625" style="470" customWidth="1"/>
    <col min="11291" max="11291" width="10.125" style="470" customWidth="1"/>
    <col min="11292" max="11521" width="8.875" style="470"/>
    <col min="11522" max="11522" width="9.375" style="470" bestFit="1" customWidth="1"/>
    <col min="11523" max="11523" width="3.5" style="470" customWidth="1"/>
    <col min="11524" max="11524" width="20.5" style="470" customWidth="1"/>
    <col min="11525" max="11525" width="16" style="470" customWidth="1"/>
    <col min="11526" max="11526" width="9.5" style="470" customWidth="1"/>
    <col min="11527" max="11546" width="7.625" style="470" customWidth="1"/>
    <col min="11547" max="11547" width="10.125" style="470" customWidth="1"/>
    <col min="11548" max="11777" width="8.875" style="470"/>
    <col min="11778" max="11778" width="9.375" style="470" bestFit="1" customWidth="1"/>
    <col min="11779" max="11779" width="3.5" style="470" customWidth="1"/>
    <col min="11780" max="11780" width="20.5" style="470" customWidth="1"/>
    <col min="11781" max="11781" width="16" style="470" customWidth="1"/>
    <col min="11782" max="11782" width="9.5" style="470" customWidth="1"/>
    <col min="11783" max="11802" width="7.625" style="470" customWidth="1"/>
    <col min="11803" max="11803" width="10.125" style="470" customWidth="1"/>
    <col min="11804" max="12033" width="8.875" style="470"/>
    <col min="12034" max="12034" width="9.375" style="470" bestFit="1" customWidth="1"/>
    <col min="12035" max="12035" width="3.5" style="470" customWidth="1"/>
    <col min="12036" max="12036" width="20.5" style="470" customWidth="1"/>
    <col min="12037" max="12037" width="16" style="470" customWidth="1"/>
    <col min="12038" max="12038" width="9.5" style="470" customWidth="1"/>
    <col min="12039" max="12058" width="7.625" style="470" customWidth="1"/>
    <col min="12059" max="12059" width="10.125" style="470" customWidth="1"/>
    <col min="12060" max="12289" width="8.875" style="470"/>
    <col min="12290" max="12290" width="9.375" style="470" bestFit="1" customWidth="1"/>
    <col min="12291" max="12291" width="3.5" style="470" customWidth="1"/>
    <col min="12292" max="12292" width="20.5" style="470" customWidth="1"/>
    <col min="12293" max="12293" width="16" style="470" customWidth="1"/>
    <col min="12294" max="12294" width="9.5" style="470" customWidth="1"/>
    <col min="12295" max="12314" width="7.625" style="470" customWidth="1"/>
    <col min="12315" max="12315" width="10.125" style="470" customWidth="1"/>
    <col min="12316" max="12545" width="8.875" style="470"/>
    <col min="12546" max="12546" width="9.375" style="470" bestFit="1" customWidth="1"/>
    <col min="12547" max="12547" width="3.5" style="470" customWidth="1"/>
    <col min="12548" max="12548" width="20.5" style="470" customWidth="1"/>
    <col min="12549" max="12549" width="16" style="470" customWidth="1"/>
    <col min="12550" max="12550" width="9.5" style="470" customWidth="1"/>
    <col min="12551" max="12570" width="7.625" style="470" customWidth="1"/>
    <col min="12571" max="12571" width="10.125" style="470" customWidth="1"/>
    <col min="12572" max="12801" width="8.875" style="470"/>
    <col min="12802" max="12802" width="9.375" style="470" bestFit="1" customWidth="1"/>
    <col min="12803" max="12803" width="3.5" style="470" customWidth="1"/>
    <col min="12804" max="12804" width="20.5" style="470" customWidth="1"/>
    <col min="12805" max="12805" width="16" style="470" customWidth="1"/>
    <col min="12806" max="12806" width="9.5" style="470" customWidth="1"/>
    <col min="12807" max="12826" width="7.625" style="470" customWidth="1"/>
    <col min="12827" max="12827" width="10.125" style="470" customWidth="1"/>
    <col min="12828" max="13057" width="8.875" style="470"/>
    <col min="13058" max="13058" width="9.375" style="470" bestFit="1" customWidth="1"/>
    <col min="13059" max="13059" width="3.5" style="470" customWidth="1"/>
    <col min="13060" max="13060" width="20.5" style="470" customWidth="1"/>
    <col min="13061" max="13061" width="16" style="470" customWidth="1"/>
    <col min="13062" max="13062" width="9.5" style="470" customWidth="1"/>
    <col min="13063" max="13082" width="7.625" style="470" customWidth="1"/>
    <col min="13083" max="13083" width="10.125" style="470" customWidth="1"/>
    <col min="13084" max="13313" width="8.875" style="470"/>
    <col min="13314" max="13314" width="9.375" style="470" bestFit="1" customWidth="1"/>
    <col min="13315" max="13315" width="3.5" style="470" customWidth="1"/>
    <col min="13316" max="13316" width="20.5" style="470" customWidth="1"/>
    <col min="13317" max="13317" width="16" style="470" customWidth="1"/>
    <col min="13318" max="13318" width="9.5" style="470" customWidth="1"/>
    <col min="13319" max="13338" width="7.625" style="470" customWidth="1"/>
    <col min="13339" max="13339" width="10.125" style="470" customWidth="1"/>
    <col min="13340" max="13569" width="8.875" style="470"/>
    <col min="13570" max="13570" width="9.375" style="470" bestFit="1" customWidth="1"/>
    <col min="13571" max="13571" width="3.5" style="470" customWidth="1"/>
    <col min="13572" max="13572" width="20.5" style="470" customWidth="1"/>
    <col min="13573" max="13573" width="16" style="470" customWidth="1"/>
    <col min="13574" max="13574" width="9.5" style="470" customWidth="1"/>
    <col min="13575" max="13594" width="7.625" style="470" customWidth="1"/>
    <col min="13595" max="13595" width="10.125" style="470" customWidth="1"/>
    <col min="13596" max="13825" width="8.875" style="470"/>
    <col min="13826" max="13826" width="9.375" style="470" bestFit="1" customWidth="1"/>
    <col min="13827" max="13827" width="3.5" style="470" customWidth="1"/>
    <col min="13828" max="13828" width="20.5" style="470" customWidth="1"/>
    <col min="13829" max="13829" width="16" style="470" customWidth="1"/>
    <col min="13830" max="13830" width="9.5" style="470" customWidth="1"/>
    <col min="13831" max="13850" width="7.625" style="470" customWidth="1"/>
    <col min="13851" max="13851" width="10.125" style="470" customWidth="1"/>
    <col min="13852" max="14081" width="8.875" style="470"/>
    <col min="14082" max="14082" width="9.375" style="470" bestFit="1" customWidth="1"/>
    <col min="14083" max="14083" width="3.5" style="470" customWidth="1"/>
    <col min="14084" max="14084" width="20.5" style="470" customWidth="1"/>
    <col min="14085" max="14085" width="16" style="470" customWidth="1"/>
    <col min="14086" max="14086" width="9.5" style="470" customWidth="1"/>
    <col min="14087" max="14106" width="7.625" style="470" customWidth="1"/>
    <col min="14107" max="14107" width="10.125" style="470" customWidth="1"/>
    <col min="14108" max="14337" width="8.875" style="470"/>
    <col min="14338" max="14338" width="9.375" style="470" bestFit="1" customWidth="1"/>
    <col min="14339" max="14339" width="3.5" style="470" customWidth="1"/>
    <col min="14340" max="14340" width="20.5" style="470" customWidth="1"/>
    <col min="14341" max="14341" width="16" style="470" customWidth="1"/>
    <col min="14342" max="14342" width="9.5" style="470" customWidth="1"/>
    <col min="14343" max="14362" width="7.625" style="470" customWidth="1"/>
    <col min="14363" max="14363" width="10.125" style="470" customWidth="1"/>
    <col min="14364" max="14593" width="8.875" style="470"/>
    <col min="14594" max="14594" width="9.375" style="470" bestFit="1" customWidth="1"/>
    <col min="14595" max="14595" width="3.5" style="470" customWidth="1"/>
    <col min="14596" max="14596" width="20.5" style="470" customWidth="1"/>
    <col min="14597" max="14597" width="16" style="470" customWidth="1"/>
    <col min="14598" max="14598" width="9.5" style="470" customWidth="1"/>
    <col min="14599" max="14618" width="7.625" style="470" customWidth="1"/>
    <col min="14619" max="14619" width="10.125" style="470" customWidth="1"/>
    <col min="14620" max="14849" width="8.875" style="470"/>
    <col min="14850" max="14850" width="9.375" style="470" bestFit="1" customWidth="1"/>
    <col min="14851" max="14851" width="3.5" style="470" customWidth="1"/>
    <col min="14852" max="14852" width="20.5" style="470" customWidth="1"/>
    <col min="14853" max="14853" width="16" style="470" customWidth="1"/>
    <col min="14854" max="14854" width="9.5" style="470" customWidth="1"/>
    <col min="14855" max="14874" width="7.625" style="470" customWidth="1"/>
    <col min="14875" max="14875" width="10.125" style="470" customWidth="1"/>
    <col min="14876" max="15105" width="8.875" style="470"/>
    <col min="15106" max="15106" width="9.375" style="470" bestFit="1" customWidth="1"/>
    <col min="15107" max="15107" width="3.5" style="470" customWidth="1"/>
    <col min="15108" max="15108" width="20.5" style="470" customWidth="1"/>
    <col min="15109" max="15109" width="16" style="470" customWidth="1"/>
    <col min="15110" max="15110" width="9.5" style="470" customWidth="1"/>
    <col min="15111" max="15130" width="7.625" style="470" customWidth="1"/>
    <col min="15131" max="15131" width="10.125" style="470" customWidth="1"/>
    <col min="15132" max="15361" width="8.875" style="470"/>
    <col min="15362" max="15362" width="9.375" style="470" bestFit="1" customWidth="1"/>
    <col min="15363" max="15363" width="3.5" style="470" customWidth="1"/>
    <col min="15364" max="15364" width="20.5" style="470" customWidth="1"/>
    <col min="15365" max="15365" width="16" style="470" customWidth="1"/>
    <col min="15366" max="15366" width="9.5" style="470" customWidth="1"/>
    <col min="15367" max="15386" width="7.625" style="470" customWidth="1"/>
    <col min="15387" max="15387" width="10.125" style="470" customWidth="1"/>
    <col min="15388" max="15617" width="8.875" style="470"/>
    <col min="15618" max="15618" width="9.375" style="470" bestFit="1" customWidth="1"/>
    <col min="15619" max="15619" width="3.5" style="470" customWidth="1"/>
    <col min="15620" max="15620" width="20.5" style="470" customWidth="1"/>
    <col min="15621" max="15621" width="16" style="470" customWidth="1"/>
    <col min="15622" max="15622" width="9.5" style="470" customWidth="1"/>
    <col min="15623" max="15642" width="7.625" style="470" customWidth="1"/>
    <col min="15643" max="15643" width="10.125" style="470" customWidth="1"/>
    <col min="15644" max="15873" width="8.875" style="470"/>
    <col min="15874" max="15874" width="9.375" style="470" bestFit="1" customWidth="1"/>
    <col min="15875" max="15875" width="3.5" style="470" customWidth="1"/>
    <col min="15876" max="15876" width="20.5" style="470" customWidth="1"/>
    <col min="15877" max="15877" width="16" style="470" customWidth="1"/>
    <col min="15878" max="15878" width="9.5" style="470" customWidth="1"/>
    <col min="15879" max="15898" width="7.625" style="470" customWidth="1"/>
    <col min="15899" max="15899" width="10.125" style="470" customWidth="1"/>
    <col min="15900" max="16129" width="8.875" style="470"/>
    <col min="16130" max="16130" width="9.375" style="470" bestFit="1" customWidth="1"/>
    <col min="16131" max="16131" width="3.5" style="470" customWidth="1"/>
    <col min="16132" max="16132" width="20.5" style="470" customWidth="1"/>
    <col min="16133" max="16133" width="16" style="470" customWidth="1"/>
    <col min="16134" max="16134" width="9.5" style="470" customWidth="1"/>
    <col min="16135" max="16154" width="7.625" style="470" customWidth="1"/>
    <col min="16155" max="16155" width="10.125" style="470" customWidth="1"/>
    <col min="16156" max="16381" width="8.875" style="470"/>
    <col min="16382" max="16384" width="8.875" style="470" customWidth="1"/>
  </cols>
  <sheetData>
    <row r="1" spans="1:40" s="5" customFormat="1" ht="21" customHeight="1">
      <c r="B1" s="4"/>
      <c r="E1" s="6"/>
      <c r="F1" s="6"/>
      <c r="G1" s="6"/>
      <c r="H1" s="6"/>
      <c r="I1" s="6"/>
      <c r="J1" s="6"/>
      <c r="K1" s="6"/>
      <c r="L1" s="6"/>
      <c r="M1" s="6"/>
      <c r="N1" s="6"/>
      <c r="O1" s="6"/>
      <c r="P1" s="6"/>
      <c r="Q1" s="6"/>
      <c r="R1" s="6"/>
      <c r="S1" s="6"/>
      <c r="T1" s="6"/>
      <c r="U1" s="6"/>
      <c r="V1" s="6"/>
      <c r="W1" s="6"/>
      <c r="X1" s="6"/>
      <c r="Y1" s="6"/>
      <c r="Z1" s="6"/>
      <c r="AA1" s="6"/>
      <c r="AK1" s="77" t="s">
        <v>367</v>
      </c>
    </row>
    <row r="2" spans="1:40" s="9" customFormat="1" ht="21" customHeight="1" thickBot="1">
      <c r="B2" s="12"/>
      <c r="C2" s="12"/>
      <c r="D2" s="10"/>
      <c r="E2" s="10"/>
      <c r="F2" s="10"/>
      <c r="G2" s="10"/>
      <c r="H2" s="15"/>
      <c r="I2" s="15"/>
      <c r="J2" s="15"/>
      <c r="K2" s="15"/>
      <c r="L2" s="15"/>
      <c r="M2" s="15"/>
      <c r="N2" s="15"/>
      <c r="O2" s="15"/>
      <c r="P2" s="15"/>
      <c r="Q2" s="15"/>
      <c r="R2" s="15"/>
      <c r="S2" s="15"/>
      <c r="T2" s="15"/>
      <c r="U2" s="15"/>
      <c r="V2" s="15"/>
      <c r="W2" s="15"/>
      <c r="X2" s="15"/>
      <c r="Y2" s="15"/>
      <c r="Z2" s="15"/>
      <c r="AA2" s="15"/>
      <c r="AB2" s="15"/>
      <c r="AC2" s="15"/>
      <c r="AD2" s="15"/>
      <c r="AE2" s="15"/>
      <c r="AF2" s="15"/>
      <c r="AG2" s="15"/>
      <c r="AH2" s="15"/>
      <c r="AI2" s="22"/>
      <c r="AJ2" s="15"/>
      <c r="AK2" s="15"/>
      <c r="AL2" s="15"/>
      <c r="AM2" s="15"/>
      <c r="AN2" s="15"/>
    </row>
    <row r="3" spans="1:40" s="16" customFormat="1" ht="21" customHeight="1">
      <c r="B3" s="1035" t="s">
        <v>6</v>
      </c>
      <c r="C3" s="1036"/>
      <c r="D3" s="1036"/>
      <c r="E3" s="1036"/>
      <c r="F3" s="1036"/>
      <c r="G3" s="1036"/>
      <c r="H3" s="1036"/>
      <c r="I3" s="1036"/>
      <c r="J3" s="746" t="s">
        <v>26</v>
      </c>
      <c r="K3" s="747" t="s">
        <v>27</v>
      </c>
      <c r="L3" s="747" t="s">
        <v>28</v>
      </c>
      <c r="M3" s="747" t="s">
        <v>29</v>
      </c>
      <c r="N3" s="747" t="s">
        <v>30</v>
      </c>
      <c r="O3" s="747" t="s">
        <v>31</v>
      </c>
      <c r="P3" s="747" t="s">
        <v>32</v>
      </c>
      <c r="Q3" s="747" t="s">
        <v>33</v>
      </c>
      <c r="R3" s="747" t="s">
        <v>34</v>
      </c>
      <c r="S3" s="747" t="s">
        <v>35</v>
      </c>
      <c r="T3" s="747" t="s">
        <v>36</v>
      </c>
      <c r="U3" s="747" t="s">
        <v>37</v>
      </c>
      <c r="V3" s="747" t="s">
        <v>38</v>
      </c>
      <c r="W3" s="747" t="s">
        <v>39</v>
      </c>
      <c r="X3" s="747" t="s">
        <v>40</v>
      </c>
      <c r="Y3" s="747" t="s">
        <v>51</v>
      </c>
      <c r="Z3" s="747" t="s">
        <v>52</v>
      </c>
      <c r="AA3" s="747" t="s">
        <v>53</v>
      </c>
      <c r="AB3" s="747" t="s">
        <v>54</v>
      </c>
      <c r="AC3" s="747" t="s">
        <v>55</v>
      </c>
      <c r="AD3" s="747" t="s">
        <v>56</v>
      </c>
      <c r="AE3" s="747" t="s">
        <v>73</v>
      </c>
      <c r="AF3" s="747" t="s">
        <v>74</v>
      </c>
      <c r="AG3" s="747" t="s">
        <v>437</v>
      </c>
      <c r="AH3" s="747" t="s">
        <v>438</v>
      </c>
      <c r="AI3" s="1109" t="s">
        <v>44</v>
      </c>
      <c r="AJ3" s="1111" t="s">
        <v>24</v>
      </c>
      <c r="AK3" s="1044"/>
    </row>
    <row r="4" spans="1:40" s="16" customFormat="1" ht="21" customHeight="1" thickBot="1">
      <c r="B4" s="1107"/>
      <c r="C4" s="1108"/>
      <c r="D4" s="1108"/>
      <c r="E4" s="1108"/>
      <c r="F4" s="1108"/>
      <c r="G4" s="1108"/>
      <c r="H4" s="1108"/>
      <c r="I4" s="1108"/>
      <c r="J4" s="748" t="s">
        <v>42</v>
      </c>
      <c r="K4" s="749" t="s">
        <v>10</v>
      </c>
      <c r="L4" s="749" t="s">
        <v>11</v>
      </c>
      <c r="M4" s="749" t="s">
        <v>12</v>
      </c>
      <c r="N4" s="749" t="s">
        <v>13</v>
      </c>
      <c r="O4" s="749" t="s">
        <v>14</v>
      </c>
      <c r="P4" s="749" t="s">
        <v>15</v>
      </c>
      <c r="Q4" s="749" t="s">
        <v>16</v>
      </c>
      <c r="R4" s="749" t="s">
        <v>17</v>
      </c>
      <c r="S4" s="749" t="s">
        <v>18</v>
      </c>
      <c r="T4" s="749" t="s">
        <v>19</v>
      </c>
      <c r="U4" s="749" t="s">
        <v>20</v>
      </c>
      <c r="V4" s="749" t="s">
        <v>21</v>
      </c>
      <c r="W4" s="749" t="s">
        <v>22</v>
      </c>
      <c r="X4" s="749" t="s">
        <v>23</v>
      </c>
      <c r="Y4" s="749" t="s">
        <v>45</v>
      </c>
      <c r="Z4" s="749" t="s">
        <v>46</v>
      </c>
      <c r="AA4" s="749" t="s">
        <v>47</v>
      </c>
      <c r="AB4" s="749" t="s">
        <v>48</v>
      </c>
      <c r="AC4" s="749" t="s">
        <v>49</v>
      </c>
      <c r="AD4" s="749" t="s">
        <v>50</v>
      </c>
      <c r="AE4" s="749" t="s">
        <v>75</v>
      </c>
      <c r="AF4" s="749" t="s">
        <v>76</v>
      </c>
      <c r="AG4" s="749" t="s">
        <v>439</v>
      </c>
      <c r="AH4" s="749" t="s">
        <v>440</v>
      </c>
      <c r="AI4" s="1110"/>
      <c r="AJ4" s="1112"/>
      <c r="AK4" s="1113"/>
    </row>
    <row r="5" spans="1:40" s="16" customFormat="1" ht="31.5" customHeight="1" thickBot="1">
      <c r="B5" s="921" t="s">
        <v>310</v>
      </c>
      <c r="C5" s="745"/>
      <c r="D5" s="922" t="s">
        <v>422</v>
      </c>
      <c r="E5" s="745"/>
      <c r="F5" s="745"/>
      <c r="G5" s="745"/>
      <c r="H5" s="745"/>
      <c r="I5" s="745" t="s">
        <v>8</v>
      </c>
      <c r="J5" s="41"/>
      <c r="K5" s="41"/>
      <c r="L5" s="41"/>
      <c r="M5" s="41"/>
      <c r="N5" s="234">
        <f t="shared" ref="N5:AH5" si="0">N7+N22-N36</f>
        <v>0</v>
      </c>
      <c r="O5" s="234">
        <f t="shared" si="0"/>
        <v>0</v>
      </c>
      <c r="P5" s="234">
        <f t="shared" si="0"/>
        <v>0</v>
      </c>
      <c r="Q5" s="234">
        <f t="shared" si="0"/>
        <v>0</v>
      </c>
      <c r="R5" s="234">
        <f t="shared" si="0"/>
        <v>0</v>
      </c>
      <c r="S5" s="234">
        <f t="shared" si="0"/>
        <v>0</v>
      </c>
      <c r="T5" s="234">
        <f t="shared" si="0"/>
        <v>0</v>
      </c>
      <c r="U5" s="234">
        <f t="shared" si="0"/>
        <v>0</v>
      </c>
      <c r="V5" s="234">
        <f t="shared" si="0"/>
        <v>0</v>
      </c>
      <c r="W5" s="234">
        <f t="shared" si="0"/>
        <v>0</v>
      </c>
      <c r="X5" s="234">
        <f t="shared" si="0"/>
        <v>0</v>
      </c>
      <c r="Y5" s="234">
        <f t="shared" si="0"/>
        <v>0</v>
      </c>
      <c r="Z5" s="234">
        <f t="shared" si="0"/>
        <v>0</v>
      </c>
      <c r="AA5" s="234">
        <f t="shared" si="0"/>
        <v>0</v>
      </c>
      <c r="AB5" s="234">
        <f t="shared" si="0"/>
        <v>0</v>
      </c>
      <c r="AC5" s="234">
        <f t="shared" si="0"/>
        <v>0</v>
      </c>
      <c r="AD5" s="234">
        <f t="shared" si="0"/>
        <v>0</v>
      </c>
      <c r="AE5" s="234">
        <f t="shared" si="0"/>
        <v>0</v>
      </c>
      <c r="AF5" s="234">
        <f t="shared" si="0"/>
        <v>0</v>
      </c>
      <c r="AG5" s="234">
        <f t="shared" si="0"/>
        <v>0</v>
      </c>
      <c r="AH5" s="234">
        <f t="shared" si="0"/>
        <v>0</v>
      </c>
      <c r="AI5" s="313">
        <f>SUM(N5:AH5)</f>
        <v>0</v>
      </c>
      <c r="AJ5" s="228"/>
      <c r="AK5" s="227"/>
    </row>
    <row r="6" spans="1:40" s="16" customFormat="1" ht="31.5" customHeight="1" thickBot="1">
      <c r="B6" s="923"/>
      <c r="C6" s="924" t="s">
        <v>311</v>
      </c>
      <c r="D6" s="925"/>
      <c r="E6" s="925"/>
      <c r="F6" s="925"/>
      <c r="G6" s="926"/>
      <c r="H6" s="925"/>
      <c r="I6" s="745" t="s">
        <v>8</v>
      </c>
      <c r="J6" s="41"/>
      <c r="K6" s="41"/>
      <c r="L6" s="41"/>
      <c r="M6" s="41"/>
      <c r="N6" s="234">
        <f t="shared" ref="N6:AH6" si="1">N7+N22</f>
        <v>0</v>
      </c>
      <c r="O6" s="234">
        <f t="shared" si="1"/>
        <v>0</v>
      </c>
      <c r="P6" s="234">
        <f t="shared" si="1"/>
        <v>0</v>
      </c>
      <c r="Q6" s="234">
        <f t="shared" si="1"/>
        <v>0</v>
      </c>
      <c r="R6" s="234">
        <f t="shared" si="1"/>
        <v>0</v>
      </c>
      <c r="S6" s="234">
        <f t="shared" si="1"/>
        <v>0</v>
      </c>
      <c r="T6" s="234">
        <f t="shared" si="1"/>
        <v>0</v>
      </c>
      <c r="U6" s="234">
        <f t="shared" si="1"/>
        <v>0</v>
      </c>
      <c r="V6" s="234">
        <f t="shared" si="1"/>
        <v>0</v>
      </c>
      <c r="W6" s="234">
        <f t="shared" si="1"/>
        <v>0</v>
      </c>
      <c r="X6" s="234">
        <f t="shared" si="1"/>
        <v>0</v>
      </c>
      <c r="Y6" s="234">
        <f t="shared" si="1"/>
        <v>0</v>
      </c>
      <c r="Z6" s="234">
        <f t="shared" si="1"/>
        <v>0</v>
      </c>
      <c r="AA6" s="234">
        <f t="shared" si="1"/>
        <v>0</v>
      </c>
      <c r="AB6" s="234">
        <f t="shared" si="1"/>
        <v>0</v>
      </c>
      <c r="AC6" s="234">
        <f t="shared" si="1"/>
        <v>0</v>
      </c>
      <c r="AD6" s="234">
        <f t="shared" si="1"/>
        <v>0</v>
      </c>
      <c r="AE6" s="234">
        <f t="shared" si="1"/>
        <v>0</v>
      </c>
      <c r="AF6" s="234">
        <f t="shared" si="1"/>
        <v>0</v>
      </c>
      <c r="AG6" s="234">
        <f t="shared" si="1"/>
        <v>0</v>
      </c>
      <c r="AH6" s="234">
        <f t="shared" si="1"/>
        <v>0</v>
      </c>
      <c r="AI6" s="235">
        <f>SUM(N6:AH6)</f>
        <v>0</v>
      </c>
      <c r="AJ6" s="228"/>
      <c r="AK6" s="227"/>
    </row>
    <row r="7" spans="1:40" s="9" customFormat="1" ht="31.5" customHeight="1" collapsed="1" thickBot="1">
      <c r="B7" s="790"/>
      <c r="C7" s="927"/>
      <c r="D7" s="778" t="s">
        <v>482</v>
      </c>
      <c r="E7" s="779"/>
      <c r="F7" s="779"/>
      <c r="G7" s="779"/>
      <c r="H7" s="779"/>
      <c r="I7" s="780" t="s">
        <v>8</v>
      </c>
      <c r="J7" s="41"/>
      <c r="K7" s="41"/>
      <c r="L7" s="41"/>
      <c r="M7" s="41"/>
      <c r="N7" s="236">
        <f t="shared" ref="N7:AH7" si="2">SUM(N8,N16)</f>
        <v>0</v>
      </c>
      <c r="O7" s="236">
        <f t="shared" si="2"/>
        <v>0</v>
      </c>
      <c r="P7" s="236">
        <f t="shared" si="2"/>
        <v>0</v>
      </c>
      <c r="Q7" s="236">
        <f t="shared" si="2"/>
        <v>0</v>
      </c>
      <c r="R7" s="236">
        <f t="shared" si="2"/>
        <v>0</v>
      </c>
      <c r="S7" s="236">
        <f t="shared" si="2"/>
        <v>0</v>
      </c>
      <c r="T7" s="236">
        <f t="shared" si="2"/>
        <v>0</v>
      </c>
      <c r="U7" s="236">
        <f t="shared" si="2"/>
        <v>0</v>
      </c>
      <c r="V7" s="236">
        <f t="shared" si="2"/>
        <v>0</v>
      </c>
      <c r="W7" s="236">
        <f t="shared" si="2"/>
        <v>0</v>
      </c>
      <c r="X7" s="236">
        <f t="shared" si="2"/>
        <v>0</v>
      </c>
      <c r="Y7" s="236">
        <f t="shared" si="2"/>
        <v>0</v>
      </c>
      <c r="Z7" s="236">
        <f t="shared" si="2"/>
        <v>0</v>
      </c>
      <c r="AA7" s="236">
        <f t="shared" si="2"/>
        <v>0</v>
      </c>
      <c r="AB7" s="236">
        <f t="shared" si="2"/>
        <v>0</v>
      </c>
      <c r="AC7" s="236">
        <f t="shared" si="2"/>
        <v>0</v>
      </c>
      <c r="AD7" s="236">
        <f t="shared" si="2"/>
        <v>0</v>
      </c>
      <c r="AE7" s="236">
        <f t="shared" si="2"/>
        <v>0</v>
      </c>
      <c r="AF7" s="236">
        <f t="shared" si="2"/>
        <v>0</v>
      </c>
      <c r="AG7" s="236">
        <f t="shared" si="2"/>
        <v>0</v>
      </c>
      <c r="AH7" s="237">
        <f t="shared" si="2"/>
        <v>0</v>
      </c>
      <c r="AI7" s="235">
        <f>SUM(N7:AH7)</f>
        <v>0</v>
      </c>
      <c r="AJ7" s="229"/>
      <c r="AK7" s="27"/>
    </row>
    <row r="8" spans="1:40" s="9" customFormat="1" ht="31.5" customHeight="1">
      <c r="B8" s="790"/>
      <c r="C8" s="927"/>
      <c r="D8" s="783"/>
      <c r="E8" s="784" t="s">
        <v>61</v>
      </c>
      <c r="F8" s="785"/>
      <c r="G8" s="785"/>
      <c r="H8" s="785"/>
      <c r="I8" s="786" t="s">
        <v>8</v>
      </c>
      <c r="J8" s="42"/>
      <c r="K8" s="42"/>
      <c r="L8" s="42"/>
      <c r="M8" s="42"/>
      <c r="N8" s="238">
        <f t="shared" ref="N8:AH8" si="3">SUM(N9:N15)</f>
        <v>0</v>
      </c>
      <c r="O8" s="238">
        <f t="shared" si="3"/>
        <v>0</v>
      </c>
      <c r="P8" s="238">
        <f t="shared" si="3"/>
        <v>0</v>
      </c>
      <c r="Q8" s="238">
        <f t="shared" si="3"/>
        <v>0</v>
      </c>
      <c r="R8" s="238">
        <f t="shared" si="3"/>
        <v>0</v>
      </c>
      <c r="S8" s="238">
        <f t="shared" si="3"/>
        <v>0</v>
      </c>
      <c r="T8" s="238">
        <f t="shared" si="3"/>
        <v>0</v>
      </c>
      <c r="U8" s="238">
        <f t="shared" si="3"/>
        <v>0</v>
      </c>
      <c r="V8" s="238">
        <f t="shared" si="3"/>
        <v>0</v>
      </c>
      <c r="W8" s="238">
        <f t="shared" si="3"/>
        <v>0</v>
      </c>
      <c r="X8" s="238">
        <f t="shared" si="3"/>
        <v>0</v>
      </c>
      <c r="Y8" s="238">
        <f t="shared" si="3"/>
        <v>0</v>
      </c>
      <c r="Z8" s="238">
        <f t="shared" si="3"/>
        <v>0</v>
      </c>
      <c r="AA8" s="238">
        <f t="shared" si="3"/>
        <v>0</v>
      </c>
      <c r="AB8" s="238">
        <f t="shared" si="3"/>
        <v>0</v>
      </c>
      <c r="AC8" s="238">
        <f t="shared" si="3"/>
        <v>0</v>
      </c>
      <c r="AD8" s="238">
        <f t="shared" si="3"/>
        <v>0</v>
      </c>
      <c r="AE8" s="238">
        <f t="shared" si="3"/>
        <v>0</v>
      </c>
      <c r="AF8" s="238">
        <f t="shared" si="3"/>
        <v>0</v>
      </c>
      <c r="AG8" s="238">
        <f t="shared" si="3"/>
        <v>0</v>
      </c>
      <c r="AH8" s="238">
        <f t="shared" si="3"/>
        <v>0</v>
      </c>
      <c r="AI8" s="249">
        <f>SUM(N8:AH8)</f>
        <v>0</v>
      </c>
      <c r="AJ8" s="32"/>
      <c r="AK8" s="29"/>
    </row>
    <row r="9" spans="1:40" s="9" customFormat="1" ht="31.5" customHeight="1">
      <c r="B9" s="790"/>
      <c r="C9" s="927"/>
      <c r="D9" s="783"/>
      <c r="E9" s="790"/>
      <c r="F9" s="791" t="s">
        <v>67</v>
      </c>
      <c r="G9" s="792"/>
      <c r="H9" s="792"/>
      <c r="I9" s="762" t="s">
        <v>8</v>
      </c>
      <c r="J9" s="30"/>
      <c r="K9" s="30"/>
      <c r="L9" s="30"/>
      <c r="M9" s="30"/>
      <c r="N9" s="239"/>
      <c r="O9" s="239"/>
      <c r="P9" s="239"/>
      <c r="Q9" s="239"/>
      <c r="R9" s="239"/>
      <c r="S9" s="239"/>
      <c r="T9" s="239"/>
      <c r="U9" s="239"/>
      <c r="V9" s="239"/>
      <c r="W9" s="239"/>
      <c r="X9" s="239"/>
      <c r="Y9" s="239"/>
      <c r="Z9" s="239"/>
      <c r="AA9" s="239"/>
      <c r="AB9" s="239"/>
      <c r="AC9" s="239"/>
      <c r="AD9" s="239"/>
      <c r="AE9" s="239"/>
      <c r="AF9" s="239"/>
      <c r="AG9" s="239"/>
      <c r="AH9" s="239"/>
      <c r="AI9" s="249">
        <f>SUM(N9:AH9)</f>
        <v>0</v>
      </c>
      <c r="AJ9" s="32"/>
      <c r="AK9" s="29"/>
    </row>
    <row r="10" spans="1:40" s="9" customFormat="1" ht="31.5" customHeight="1">
      <c r="A10" s="31"/>
      <c r="B10" s="790"/>
      <c r="C10" s="927"/>
      <c r="D10" s="783"/>
      <c r="E10" s="790"/>
      <c r="F10" s="796" t="s">
        <v>9</v>
      </c>
      <c r="G10" s="797"/>
      <c r="H10" s="797"/>
      <c r="I10" s="786" t="s">
        <v>8</v>
      </c>
      <c r="J10" s="30"/>
      <c r="K10" s="30"/>
      <c r="L10" s="30"/>
      <c r="M10" s="30"/>
      <c r="N10" s="239"/>
      <c r="O10" s="239"/>
      <c r="P10" s="239"/>
      <c r="Q10" s="239"/>
      <c r="R10" s="239"/>
      <c r="S10" s="239"/>
      <c r="T10" s="239"/>
      <c r="U10" s="239"/>
      <c r="V10" s="239"/>
      <c r="W10" s="239"/>
      <c r="X10" s="239"/>
      <c r="Y10" s="239"/>
      <c r="Z10" s="239"/>
      <c r="AA10" s="239"/>
      <c r="AB10" s="239"/>
      <c r="AC10" s="239"/>
      <c r="AD10" s="239"/>
      <c r="AE10" s="239"/>
      <c r="AF10" s="239"/>
      <c r="AG10" s="239"/>
      <c r="AH10" s="239"/>
      <c r="AI10" s="250">
        <f t="shared" ref="AI10:AI15" si="4">SUM(N10:AH10)</f>
        <v>0</v>
      </c>
      <c r="AJ10" s="24"/>
      <c r="AK10" s="25"/>
    </row>
    <row r="11" spans="1:40" s="9" customFormat="1" ht="31.5" customHeight="1">
      <c r="B11" s="790"/>
      <c r="C11" s="927"/>
      <c r="D11" s="783"/>
      <c r="E11" s="758"/>
      <c r="F11" s="791" t="s">
        <v>65</v>
      </c>
      <c r="G11" s="792"/>
      <c r="H11" s="792"/>
      <c r="I11" s="762" t="s">
        <v>8</v>
      </c>
      <c r="J11" s="30"/>
      <c r="K11" s="30"/>
      <c r="L11" s="30"/>
      <c r="M11" s="30"/>
      <c r="N11" s="239"/>
      <c r="O11" s="239"/>
      <c r="P11" s="239"/>
      <c r="Q11" s="239"/>
      <c r="R11" s="239"/>
      <c r="S11" s="239"/>
      <c r="T11" s="239"/>
      <c r="U11" s="239"/>
      <c r="V11" s="239"/>
      <c r="W11" s="239"/>
      <c r="X11" s="239"/>
      <c r="Y11" s="239"/>
      <c r="Z11" s="239"/>
      <c r="AA11" s="239"/>
      <c r="AB11" s="239"/>
      <c r="AC11" s="239"/>
      <c r="AD11" s="239"/>
      <c r="AE11" s="239"/>
      <c r="AF11" s="239"/>
      <c r="AG11" s="239"/>
      <c r="AH11" s="239"/>
      <c r="AI11" s="251">
        <f t="shared" si="4"/>
        <v>0</v>
      </c>
      <c r="AJ11" s="24"/>
      <c r="AK11" s="25"/>
    </row>
    <row r="12" spans="1:40" s="9" customFormat="1" ht="31.5" customHeight="1">
      <c r="B12" s="790"/>
      <c r="C12" s="927"/>
      <c r="D12" s="783"/>
      <c r="E12" s="758"/>
      <c r="F12" s="791" t="s">
        <v>605</v>
      </c>
      <c r="G12" s="792"/>
      <c r="H12" s="792"/>
      <c r="I12" s="762" t="s">
        <v>8</v>
      </c>
      <c r="J12" s="30"/>
      <c r="K12" s="30"/>
      <c r="L12" s="30"/>
      <c r="M12" s="30"/>
      <c r="N12" s="239"/>
      <c r="O12" s="239"/>
      <c r="P12" s="239"/>
      <c r="Q12" s="239"/>
      <c r="R12" s="239"/>
      <c r="S12" s="239"/>
      <c r="T12" s="239"/>
      <c r="U12" s="239"/>
      <c r="V12" s="239"/>
      <c r="W12" s="239"/>
      <c r="X12" s="239"/>
      <c r="Y12" s="239"/>
      <c r="Z12" s="239"/>
      <c r="AA12" s="239"/>
      <c r="AB12" s="239"/>
      <c r="AC12" s="239"/>
      <c r="AD12" s="239"/>
      <c r="AE12" s="239"/>
      <c r="AF12" s="239"/>
      <c r="AG12" s="239"/>
      <c r="AH12" s="239"/>
      <c r="AI12" s="251">
        <f t="shared" si="4"/>
        <v>0</v>
      </c>
      <c r="AJ12" s="24"/>
      <c r="AK12" s="25"/>
    </row>
    <row r="13" spans="1:40" s="9" customFormat="1" ht="31.5" customHeight="1">
      <c r="B13" s="790"/>
      <c r="C13" s="927"/>
      <c r="D13" s="783"/>
      <c r="E13" s="758"/>
      <c r="F13" s="791" t="s">
        <v>602</v>
      </c>
      <c r="G13" s="792"/>
      <c r="H13" s="792"/>
      <c r="I13" s="762" t="s">
        <v>8</v>
      </c>
      <c r="J13" s="30"/>
      <c r="K13" s="30"/>
      <c r="L13" s="30"/>
      <c r="M13" s="30"/>
      <c r="N13" s="239"/>
      <c r="O13" s="239"/>
      <c r="P13" s="239"/>
      <c r="Q13" s="239"/>
      <c r="R13" s="239"/>
      <c r="S13" s="239"/>
      <c r="T13" s="239"/>
      <c r="U13" s="239"/>
      <c r="V13" s="239"/>
      <c r="W13" s="239"/>
      <c r="X13" s="239"/>
      <c r="Y13" s="239"/>
      <c r="Z13" s="239"/>
      <c r="AA13" s="239"/>
      <c r="AB13" s="239"/>
      <c r="AC13" s="239"/>
      <c r="AD13" s="239"/>
      <c r="AE13" s="239"/>
      <c r="AF13" s="239"/>
      <c r="AG13" s="239"/>
      <c r="AH13" s="239"/>
      <c r="AI13" s="251">
        <f t="shared" si="4"/>
        <v>0</v>
      </c>
      <c r="AJ13" s="24"/>
      <c r="AK13" s="25"/>
    </row>
    <row r="14" spans="1:40" s="9" customFormat="1" ht="31.5" customHeight="1">
      <c r="B14" s="790"/>
      <c r="C14" s="927"/>
      <c r="D14" s="783"/>
      <c r="E14" s="758"/>
      <c r="F14" s="791" t="s">
        <v>66</v>
      </c>
      <c r="G14" s="792"/>
      <c r="H14" s="792"/>
      <c r="I14" s="762" t="s">
        <v>8</v>
      </c>
      <c r="J14" s="30"/>
      <c r="K14" s="30"/>
      <c r="L14" s="30"/>
      <c r="M14" s="30"/>
      <c r="N14" s="239"/>
      <c r="O14" s="239"/>
      <c r="P14" s="239"/>
      <c r="Q14" s="239"/>
      <c r="R14" s="239"/>
      <c r="S14" s="239"/>
      <c r="T14" s="239"/>
      <c r="U14" s="239"/>
      <c r="V14" s="239"/>
      <c r="W14" s="239"/>
      <c r="X14" s="239"/>
      <c r="Y14" s="239"/>
      <c r="Z14" s="239"/>
      <c r="AA14" s="239"/>
      <c r="AB14" s="239"/>
      <c r="AC14" s="239"/>
      <c r="AD14" s="239"/>
      <c r="AE14" s="239"/>
      <c r="AF14" s="239"/>
      <c r="AG14" s="239"/>
      <c r="AH14" s="239"/>
      <c r="AI14" s="251">
        <f t="shared" si="4"/>
        <v>0</v>
      </c>
      <c r="AJ14" s="24"/>
      <c r="AK14" s="25"/>
    </row>
    <row r="15" spans="1:40" s="9" customFormat="1" ht="31.5" customHeight="1" thickBot="1">
      <c r="B15" s="790"/>
      <c r="C15" s="927"/>
      <c r="D15" s="783"/>
      <c r="E15" s="768"/>
      <c r="F15" s="803" t="s">
        <v>43</v>
      </c>
      <c r="G15" s="804"/>
      <c r="H15" s="804"/>
      <c r="I15" s="805" t="s">
        <v>8</v>
      </c>
      <c r="J15" s="33"/>
      <c r="K15" s="33"/>
      <c r="L15" s="33"/>
      <c r="M15" s="33"/>
      <c r="N15" s="239"/>
      <c r="O15" s="239"/>
      <c r="P15" s="239"/>
      <c r="Q15" s="239"/>
      <c r="R15" s="239"/>
      <c r="S15" s="239"/>
      <c r="T15" s="239"/>
      <c r="U15" s="239"/>
      <c r="V15" s="239"/>
      <c r="W15" s="239"/>
      <c r="X15" s="239"/>
      <c r="Y15" s="239"/>
      <c r="Z15" s="239"/>
      <c r="AA15" s="239"/>
      <c r="AB15" s="239"/>
      <c r="AC15" s="239"/>
      <c r="AD15" s="239"/>
      <c r="AE15" s="239"/>
      <c r="AF15" s="239"/>
      <c r="AG15" s="239"/>
      <c r="AH15" s="239"/>
      <c r="AI15" s="252">
        <f t="shared" si="4"/>
        <v>0</v>
      </c>
      <c r="AJ15" s="14"/>
      <c r="AK15" s="34"/>
    </row>
    <row r="16" spans="1:40" s="9" customFormat="1" ht="31.5" customHeight="1">
      <c r="B16" s="790"/>
      <c r="C16" s="927"/>
      <c r="D16" s="783"/>
      <c r="E16" s="784" t="s">
        <v>62</v>
      </c>
      <c r="F16" s="808"/>
      <c r="G16" s="808"/>
      <c r="H16" s="808"/>
      <c r="I16" s="752" t="s">
        <v>8</v>
      </c>
      <c r="J16" s="35"/>
      <c r="K16" s="35"/>
      <c r="L16" s="35"/>
      <c r="M16" s="35"/>
      <c r="N16" s="238">
        <f>SUM(N17:N21)</f>
        <v>0</v>
      </c>
      <c r="O16" s="238">
        <f>SUM(O17:O21)</f>
        <v>0</v>
      </c>
      <c r="P16" s="238">
        <f t="shared" ref="P16:AF16" si="5">SUM(P17:P21)</f>
        <v>0</v>
      </c>
      <c r="Q16" s="238">
        <f t="shared" si="5"/>
        <v>0</v>
      </c>
      <c r="R16" s="238">
        <f t="shared" si="5"/>
        <v>0</v>
      </c>
      <c r="S16" s="238">
        <f t="shared" si="5"/>
        <v>0</v>
      </c>
      <c r="T16" s="238">
        <f t="shared" si="5"/>
        <v>0</v>
      </c>
      <c r="U16" s="238">
        <f t="shared" si="5"/>
        <v>0</v>
      </c>
      <c r="V16" s="238">
        <f t="shared" si="5"/>
        <v>0</v>
      </c>
      <c r="W16" s="238">
        <f t="shared" si="5"/>
        <v>0</v>
      </c>
      <c r="X16" s="238">
        <f t="shared" si="5"/>
        <v>0</v>
      </c>
      <c r="Y16" s="238">
        <f t="shared" si="5"/>
        <v>0</v>
      </c>
      <c r="Z16" s="238">
        <f t="shared" si="5"/>
        <v>0</v>
      </c>
      <c r="AA16" s="238">
        <f t="shared" si="5"/>
        <v>0</v>
      </c>
      <c r="AB16" s="238">
        <f t="shared" si="5"/>
        <v>0</v>
      </c>
      <c r="AC16" s="238">
        <f t="shared" si="5"/>
        <v>0</v>
      </c>
      <c r="AD16" s="238">
        <f t="shared" si="5"/>
        <v>0</v>
      </c>
      <c r="AE16" s="238">
        <f t="shared" si="5"/>
        <v>0</v>
      </c>
      <c r="AF16" s="238">
        <f t="shared" si="5"/>
        <v>0</v>
      </c>
      <c r="AG16" s="238">
        <f>SUM(AG17:AG21)</f>
        <v>0</v>
      </c>
      <c r="AH16" s="238">
        <f>SUM(AH17:AH21)</f>
        <v>0</v>
      </c>
      <c r="AI16" s="250">
        <f>SUM(N16:AH16)</f>
        <v>0</v>
      </c>
      <c r="AJ16" s="13"/>
      <c r="AK16" s="23"/>
    </row>
    <row r="17" spans="1:37" s="9" customFormat="1" ht="31.5" customHeight="1">
      <c r="B17" s="790"/>
      <c r="C17" s="927"/>
      <c r="D17" s="783"/>
      <c r="E17" s="790"/>
      <c r="F17" s="791" t="s">
        <v>604</v>
      </c>
      <c r="G17" s="792"/>
      <c r="H17" s="792"/>
      <c r="I17" s="762" t="s">
        <v>8</v>
      </c>
      <c r="J17" s="30"/>
      <c r="K17" s="30"/>
      <c r="L17" s="30"/>
      <c r="M17" s="30"/>
      <c r="N17" s="243"/>
      <c r="O17" s="243"/>
      <c r="P17" s="243"/>
      <c r="Q17" s="243"/>
      <c r="R17" s="243"/>
      <c r="S17" s="243"/>
      <c r="T17" s="243"/>
      <c r="U17" s="243"/>
      <c r="V17" s="243"/>
      <c r="W17" s="243"/>
      <c r="X17" s="243"/>
      <c r="Y17" s="243"/>
      <c r="Z17" s="243"/>
      <c r="AA17" s="243"/>
      <c r="AB17" s="243"/>
      <c r="AC17" s="243"/>
      <c r="AD17" s="243"/>
      <c r="AE17" s="243"/>
      <c r="AF17" s="243"/>
      <c r="AG17" s="243"/>
      <c r="AH17" s="243"/>
      <c r="AI17" s="250">
        <f t="shared" ref="AI17:AI21" si="6">SUM(N17:AH17)</f>
        <v>0</v>
      </c>
      <c r="AJ17" s="36"/>
      <c r="AK17" s="37"/>
    </row>
    <row r="18" spans="1:37" s="9" customFormat="1" ht="31.5" customHeight="1">
      <c r="B18" s="790"/>
      <c r="C18" s="927"/>
      <c r="D18" s="783"/>
      <c r="E18" s="790"/>
      <c r="F18" s="791" t="s">
        <v>603</v>
      </c>
      <c r="G18" s="792"/>
      <c r="H18" s="792"/>
      <c r="I18" s="762" t="s">
        <v>8</v>
      </c>
      <c r="J18" s="30"/>
      <c r="K18" s="30"/>
      <c r="L18" s="30"/>
      <c r="M18" s="30"/>
      <c r="N18" s="243"/>
      <c r="O18" s="243"/>
      <c r="P18" s="243"/>
      <c r="Q18" s="243"/>
      <c r="R18" s="243"/>
      <c r="S18" s="243"/>
      <c r="T18" s="243"/>
      <c r="U18" s="243"/>
      <c r="V18" s="243"/>
      <c r="W18" s="243"/>
      <c r="X18" s="243"/>
      <c r="Y18" s="243"/>
      <c r="Z18" s="243"/>
      <c r="AA18" s="243"/>
      <c r="AB18" s="243"/>
      <c r="AC18" s="243"/>
      <c r="AD18" s="243"/>
      <c r="AE18" s="243"/>
      <c r="AF18" s="243"/>
      <c r="AG18" s="243"/>
      <c r="AH18" s="243"/>
      <c r="AI18" s="250">
        <f t="shared" si="6"/>
        <v>0</v>
      </c>
      <c r="AJ18" s="36"/>
      <c r="AK18" s="37"/>
    </row>
    <row r="19" spans="1:37" s="9" customFormat="1" ht="31.5" customHeight="1">
      <c r="B19" s="790"/>
      <c r="C19" s="927"/>
      <c r="D19" s="783"/>
      <c r="E19" s="790"/>
      <c r="F19" s="791" t="s">
        <v>63</v>
      </c>
      <c r="G19" s="792"/>
      <c r="H19" s="792"/>
      <c r="I19" s="762" t="s">
        <v>8</v>
      </c>
      <c r="J19" s="30"/>
      <c r="K19" s="30"/>
      <c r="L19" s="30"/>
      <c r="M19" s="30"/>
      <c r="N19" s="243"/>
      <c r="O19" s="243"/>
      <c r="P19" s="243"/>
      <c r="Q19" s="243"/>
      <c r="R19" s="243"/>
      <c r="S19" s="243"/>
      <c r="T19" s="243"/>
      <c r="U19" s="243"/>
      <c r="V19" s="243"/>
      <c r="W19" s="243"/>
      <c r="X19" s="243"/>
      <c r="Y19" s="243"/>
      <c r="Z19" s="243"/>
      <c r="AA19" s="243"/>
      <c r="AB19" s="243"/>
      <c r="AC19" s="243"/>
      <c r="AD19" s="243"/>
      <c r="AE19" s="243"/>
      <c r="AF19" s="243"/>
      <c r="AG19" s="243"/>
      <c r="AH19" s="243"/>
      <c r="AI19" s="250">
        <f t="shared" si="6"/>
        <v>0</v>
      </c>
      <c r="AJ19" s="36"/>
      <c r="AK19" s="37"/>
    </row>
    <row r="20" spans="1:37" s="9" customFormat="1" ht="31.5" customHeight="1">
      <c r="B20" s="790"/>
      <c r="C20" s="927"/>
      <c r="D20" s="783"/>
      <c r="E20" s="790"/>
      <c r="F20" s="791" t="s">
        <v>64</v>
      </c>
      <c r="G20" s="792"/>
      <c r="H20" s="792"/>
      <c r="I20" s="762" t="s">
        <v>8</v>
      </c>
      <c r="J20" s="30"/>
      <c r="K20" s="30"/>
      <c r="L20" s="30"/>
      <c r="M20" s="30"/>
      <c r="N20" s="243"/>
      <c r="O20" s="243"/>
      <c r="P20" s="243"/>
      <c r="Q20" s="243"/>
      <c r="R20" s="243"/>
      <c r="S20" s="243"/>
      <c r="T20" s="243"/>
      <c r="U20" s="243"/>
      <c r="V20" s="243"/>
      <c r="W20" s="243"/>
      <c r="X20" s="243"/>
      <c r="Y20" s="243"/>
      <c r="Z20" s="243"/>
      <c r="AA20" s="243"/>
      <c r="AB20" s="243"/>
      <c r="AC20" s="243"/>
      <c r="AD20" s="243"/>
      <c r="AE20" s="243"/>
      <c r="AF20" s="243"/>
      <c r="AG20" s="243"/>
      <c r="AH20" s="243"/>
      <c r="AI20" s="250">
        <f t="shared" si="6"/>
        <v>0</v>
      </c>
      <c r="AJ20" s="36"/>
      <c r="AK20" s="37"/>
    </row>
    <row r="21" spans="1:37" s="9" customFormat="1" ht="31.5" customHeight="1" thickBot="1">
      <c r="B21" s="790"/>
      <c r="C21" s="927"/>
      <c r="D21" s="812"/>
      <c r="E21" s="813"/>
      <c r="F21" s="803" t="s">
        <v>43</v>
      </c>
      <c r="G21" s="804"/>
      <c r="H21" s="804"/>
      <c r="I21" s="805" t="s">
        <v>8</v>
      </c>
      <c r="J21" s="38"/>
      <c r="K21" s="38"/>
      <c r="L21" s="38"/>
      <c r="M21" s="38"/>
      <c r="N21" s="244"/>
      <c r="O21" s="244"/>
      <c r="P21" s="244"/>
      <c r="Q21" s="244"/>
      <c r="R21" s="244"/>
      <c r="S21" s="244"/>
      <c r="T21" s="244"/>
      <c r="U21" s="244"/>
      <c r="V21" s="244"/>
      <c r="W21" s="244"/>
      <c r="X21" s="244"/>
      <c r="Y21" s="244"/>
      <c r="Z21" s="244"/>
      <c r="AA21" s="244"/>
      <c r="AB21" s="244"/>
      <c r="AC21" s="244"/>
      <c r="AD21" s="244"/>
      <c r="AE21" s="244"/>
      <c r="AF21" s="244"/>
      <c r="AG21" s="244"/>
      <c r="AH21" s="244"/>
      <c r="AI21" s="252">
        <f t="shared" si="6"/>
        <v>0</v>
      </c>
      <c r="AJ21" s="39"/>
      <c r="AK21" s="40"/>
    </row>
    <row r="22" spans="1:37" s="9" customFormat="1" ht="31.5" customHeight="1" thickBot="1">
      <c r="B22" s="790"/>
      <c r="C22" s="927"/>
      <c r="D22" s="817" t="s">
        <v>483</v>
      </c>
      <c r="E22" s="818"/>
      <c r="F22" s="818"/>
      <c r="G22" s="818"/>
      <c r="H22" s="818"/>
      <c r="I22" s="752" t="s">
        <v>8</v>
      </c>
      <c r="J22" s="41"/>
      <c r="K22" s="41"/>
      <c r="L22" s="41"/>
      <c r="M22" s="41"/>
      <c r="N22" s="236">
        <f t="shared" ref="N22:AH22" si="7">SUM(N23,N31)</f>
        <v>0</v>
      </c>
      <c r="O22" s="236">
        <f t="shared" si="7"/>
        <v>0</v>
      </c>
      <c r="P22" s="236">
        <f t="shared" si="7"/>
        <v>0</v>
      </c>
      <c r="Q22" s="236">
        <f t="shared" si="7"/>
        <v>0</v>
      </c>
      <c r="R22" s="236">
        <f t="shared" si="7"/>
        <v>0</v>
      </c>
      <c r="S22" s="236">
        <f t="shared" si="7"/>
        <v>0</v>
      </c>
      <c r="T22" s="236">
        <f t="shared" si="7"/>
        <v>0</v>
      </c>
      <c r="U22" s="236">
        <f t="shared" si="7"/>
        <v>0</v>
      </c>
      <c r="V22" s="236">
        <f t="shared" si="7"/>
        <v>0</v>
      </c>
      <c r="W22" s="236">
        <f t="shared" si="7"/>
        <v>0</v>
      </c>
      <c r="X22" s="236">
        <f t="shared" si="7"/>
        <v>0</v>
      </c>
      <c r="Y22" s="236">
        <f t="shared" si="7"/>
        <v>0</v>
      </c>
      <c r="Z22" s="236">
        <f t="shared" si="7"/>
        <v>0</v>
      </c>
      <c r="AA22" s="236">
        <f t="shared" si="7"/>
        <v>0</v>
      </c>
      <c r="AB22" s="236">
        <f t="shared" si="7"/>
        <v>0</v>
      </c>
      <c r="AC22" s="236">
        <f t="shared" si="7"/>
        <v>0</v>
      </c>
      <c r="AD22" s="236">
        <f t="shared" si="7"/>
        <v>0</v>
      </c>
      <c r="AE22" s="236">
        <f t="shared" si="7"/>
        <v>0</v>
      </c>
      <c r="AF22" s="236">
        <f t="shared" si="7"/>
        <v>0</v>
      </c>
      <c r="AG22" s="236">
        <f t="shared" si="7"/>
        <v>0</v>
      </c>
      <c r="AH22" s="236">
        <f t="shared" si="7"/>
        <v>0</v>
      </c>
      <c r="AI22" s="253">
        <f t="shared" ref="AI22:AI38" si="8">SUM(N22:AH22)</f>
        <v>0</v>
      </c>
      <c r="AJ22" s="26"/>
      <c r="AK22" s="27"/>
    </row>
    <row r="23" spans="1:37" s="9" customFormat="1" ht="31.5" customHeight="1">
      <c r="B23" s="790"/>
      <c r="C23" s="927"/>
      <c r="D23" s="820"/>
      <c r="E23" s="784" t="s">
        <v>61</v>
      </c>
      <c r="F23" s="785"/>
      <c r="G23" s="785"/>
      <c r="H23" s="785"/>
      <c r="I23" s="821" t="s">
        <v>8</v>
      </c>
      <c r="J23" s="42"/>
      <c r="K23" s="42"/>
      <c r="L23" s="42"/>
      <c r="M23" s="42"/>
      <c r="N23" s="238">
        <f t="shared" ref="N23:AH23" si="9">SUM(N24:N30)</f>
        <v>0</v>
      </c>
      <c r="O23" s="238">
        <f t="shared" si="9"/>
        <v>0</v>
      </c>
      <c r="P23" s="238">
        <f t="shared" si="9"/>
        <v>0</v>
      </c>
      <c r="Q23" s="238">
        <f t="shared" si="9"/>
        <v>0</v>
      </c>
      <c r="R23" s="238">
        <f t="shared" si="9"/>
        <v>0</v>
      </c>
      <c r="S23" s="238">
        <f t="shared" si="9"/>
        <v>0</v>
      </c>
      <c r="T23" s="238">
        <f t="shared" si="9"/>
        <v>0</v>
      </c>
      <c r="U23" s="238">
        <f t="shared" si="9"/>
        <v>0</v>
      </c>
      <c r="V23" s="238">
        <f t="shared" si="9"/>
        <v>0</v>
      </c>
      <c r="W23" s="238">
        <f t="shared" si="9"/>
        <v>0</v>
      </c>
      <c r="X23" s="238">
        <f t="shared" si="9"/>
        <v>0</v>
      </c>
      <c r="Y23" s="238">
        <f t="shared" si="9"/>
        <v>0</v>
      </c>
      <c r="Z23" s="238">
        <f t="shared" si="9"/>
        <v>0</v>
      </c>
      <c r="AA23" s="238">
        <f t="shared" si="9"/>
        <v>0</v>
      </c>
      <c r="AB23" s="238">
        <f t="shared" si="9"/>
        <v>0</v>
      </c>
      <c r="AC23" s="238">
        <f t="shared" si="9"/>
        <v>0</v>
      </c>
      <c r="AD23" s="238">
        <f t="shared" si="9"/>
        <v>0</v>
      </c>
      <c r="AE23" s="238">
        <f t="shared" si="9"/>
        <v>0</v>
      </c>
      <c r="AF23" s="238">
        <f t="shared" si="9"/>
        <v>0</v>
      </c>
      <c r="AG23" s="238">
        <f t="shared" si="9"/>
        <v>0</v>
      </c>
      <c r="AH23" s="238">
        <f t="shared" si="9"/>
        <v>0</v>
      </c>
      <c r="AI23" s="250">
        <f t="shared" si="8"/>
        <v>0</v>
      </c>
      <c r="AJ23" s="28"/>
      <c r="AK23" s="29"/>
    </row>
    <row r="24" spans="1:37" s="9" customFormat="1" ht="31.5" customHeight="1">
      <c r="B24" s="790"/>
      <c r="C24" s="927"/>
      <c r="D24" s="820"/>
      <c r="E24" s="790"/>
      <c r="F24" s="791" t="s">
        <v>67</v>
      </c>
      <c r="G24" s="792"/>
      <c r="H24" s="792"/>
      <c r="I24" s="762" t="s">
        <v>8</v>
      </c>
      <c r="J24" s="30"/>
      <c r="K24" s="30"/>
      <c r="L24" s="30"/>
      <c r="M24" s="30"/>
      <c r="N24" s="239"/>
      <c r="O24" s="239"/>
      <c r="P24" s="239"/>
      <c r="Q24" s="239"/>
      <c r="R24" s="239"/>
      <c r="S24" s="239"/>
      <c r="T24" s="239"/>
      <c r="U24" s="239"/>
      <c r="V24" s="239"/>
      <c r="W24" s="239"/>
      <c r="X24" s="239"/>
      <c r="Y24" s="239"/>
      <c r="Z24" s="239"/>
      <c r="AA24" s="239"/>
      <c r="AB24" s="239"/>
      <c r="AC24" s="239"/>
      <c r="AD24" s="239"/>
      <c r="AE24" s="239"/>
      <c r="AF24" s="239"/>
      <c r="AG24" s="239"/>
      <c r="AH24" s="239"/>
      <c r="AI24" s="240">
        <f t="shared" si="8"/>
        <v>0</v>
      </c>
      <c r="AJ24" s="28"/>
      <c r="AK24" s="29"/>
    </row>
    <row r="25" spans="1:37" s="9" customFormat="1" ht="31.5" customHeight="1">
      <c r="A25" s="31"/>
      <c r="B25" s="790"/>
      <c r="C25" s="927"/>
      <c r="D25" s="820"/>
      <c r="E25" s="790"/>
      <c r="F25" s="791" t="s">
        <v>9</v>
      </c>
      <c r="G25" s="797"/>
      <c r="H25" s="797"/>
      <c r="I25" s="786" t="s">
        <v>8</v>
      </c>
      <c r="J25" s="30"/>
      <c r="K25" s="30"/>
      <c r="L25" s="30"/>
      <c r="M25" s="30"/>
      <c r="N25" s="239"/>
      <c r="O25" s="239"/>
      <c r="P25" s="239"/>
      <c r="Q25" s="239"/>
      <c r="R25" s="239"/>
      <c r="S25" s="239"/>
      <c r="T25" s="239"/>
      <c r="U25" s="239"/>
      <c r="V25" s="239"/>
      <c r="W25" s="239"/>
      <c r="X25" s="239"/>
      <c r="Y25" s="239"/>
      <c r="Z25" s="239"/>
      <c r="AA25" s="239"/>
      <c r="AB25" s="239"/>
      <c r="AC25" s="239"/>
      <c r="AD25" s="239"/>
      <c r="AE25" s="239"/>
      <c r="AF25" s="239"/>
      <c r="AG25" s="239"/>
      <c r="AH25" s="239"/>
      <c r="AI25" s="240">
        <f t="shared" si="8"/>
        <v>0</v>
      </c>
      <c r="AJ25" s="24"/>
      <c r="AK25" s="25"/>
    </row>
    <row r="26" spans="1:37" s="9" customFormat="1" ht="31.5" customHeight="1">
      <c r="A26" s="31"/>
      <c r="B26" s="790"/>
      <c r="C26" s="927"/>
      <c r="D26" s="820"/>
      <c r="E26" s="790"/>
      <c r="F26" s="796" t="s">
        <v>484</v>
      </c>
      <c r="G26" s="797"/>
      <c r="H26" s="797"/>
      <c r="I26" s="786" t="s">
        <v>8</v>
      </c>
      <c r="J26" s="30"/>
      <c r="K26" s="30"/>
      <c r="L26" s="30"/>
      <c r="M26" s="30"/>
      <c r="N26" s="239"/>
      <c r="O26" s="239"/>
      <c r="P26" s="239"/>
      <c r="Q26" s="239"/>
      <c r="R26" s="239"/>
      <c r="S26" s="239"/>
      <c r="T26" s="239"/>
      <c r="U26" s="239"/>
      <c r="V26" s="239"/>
      <c r="W26" s="239"/>
      <c r="X26" s="239"/>
      <c r="Y26" s="239"/>
      <c r="Z26" s="239"/>
      <c r="AA26" s="239"/>
      <c r="AB26" s="239"/>
      <c r="AC26" s="239"/>
      <c r="AD26" s="239"/>
      <c r="AE26" s="239"/>
      <c r="AF26" s="239"/>
      <c r="AG26" s="239"/>
      <c r="AH26" s="239"/>
      <c r="AI26" s="240">
        <f t="shared" si="8"/>
        <v>0</v>
      </c>
      <c r="AJ26" s="24"/>
      <c r="AK26" s="25"/>
    </row>
    <row r="27" spans="1:37" s="9" customFormat="1" ht="31.5" customHeight="1">
      <c r="A27" s="31"/>
      <c r="B27" s="790"/>
      <c r="C27" s="927"/>
      <c r="D27" s="820"/>
      <c r="E27" s="790"/>
      <c r="F27" s="791" t="s">
        <v>605</v>
      </c>
      <c r="G27" s="797"/>
      <c r="H27" s="797"/>
      <c r="I27" s="786" t="s">
        <v>8</v>
      </c>
      <c r="J27" s="30"/>
      <c r="K27" s="30"/>
      <c r="L27" s="30"/>
      <c r="M27" s="30"/>
      <c r="N27" s="239"/>
      <c r="O27" s="239"/>
      <c r="P27" s="239"/>
      <c r="Q27" s="239"/>
      <c r="R27" s="239"/>
      <c r="S27" s="239"/>
      <c r="T27" s="239"/>
      <c r="U27" s="239"/>
      <c r="V27" s="239"/>
      <c r="W27" s="239"/>
      <c r="X27" s="239"/>
      <c r="Y27" s="239"/>
      <c r="Z27" s="239"/>
      <c r="AA27" s="239"/>
      <c r="AB27" s="239"/>
      <c r="AC27" s="239"/>
      <c r="AD27" s="239"/>
      <c r="AE27" s="239"/>
      <c r="AF27" s="239"/>
      <c r="AG27" s="239"/>
      <c r="AH27" s="239"/>
      <c r="AI27" s="240">
        <f t="shared" si="8"/>
        <v>0</v>
      </c>
      <c r="AJ27" s="24"/>
      <c r="AK27" s="25"/>
    </row>
    <row r="28" spans="1:37" s="9" customFormat="1" ht="31.5" customHeight="1">
      <c r="A28" s="31"/>
      <c r="B28" s="790"/>
      <c r="C28" s="927"/>
      <c r="D28" s="820"/>
      <c r="E28" s="790"/>
      <c r="F28" s="791" t="s">
        <v>602</v>
      </c>
      <c r="G28" s="797"/>
      <c r="H28" s="797"/>
      <c r="I28" s="786" t="s">
        <v>8</v>
      </c>
      <c r="J28" s="30"/>
      <c r="K28" s="30"/>
      <c r="L28" s="30"/>
      <c r="M28" s="30"/>
      <c r="N28" s="239"/>
      <c r="O28" s="239"/>
      <c r="P28" s="239"/>
      <c r="Q28" s="239"/>
      <c r="R28" s="239"/>
      <c r="S28" s="239"/>
      <c r="T28" s="239"/>
      <c r="U28" s="239"/>
      <c r="V28" s="239"/>
      <c r="W28" s="239"/>
      <c r="X28" s="239"/>
      <c r="Y28" s="239"/>
      <c r="Z28" s="239"/>
      <c r="AA28" s="239"/>
      <c r="AB28" s="239"/>
      <c r="AC28" s="239"/>
      <c r="AD28" s="239"/>
      <c r="AE28" s="239"/>
      <c r="AF28" s="239"/>
      <c r="AG28" s="239"/>
      <c r="AH28" s="239"/>
      <c r="AI28" s="240">
        <f t="shared" si="8"/>
        <v>0</v>
      </c>
      <c r="AJ28" s="24"/>
      <c r="AK28" s="25"/>
    </row>
    <row r="29" spans="1:37" s="9" customFormat="1" ht="31.5" customHeight="1">
      <c r="B29" s="790"/>
      <c r="C29" s="927"/>
      <c r="D29" s="820"/>
      <c r="E29" s="758"/>
      <c r="F29" s="791" t="s">
        <v>65</v>
      </c>
      <c r="G29" s="792"/>
      <c r="H29" s="792"/>
      <c r="I29" s="762" t="s">
        <v>8</v>
      </c>
      <c r="J29" s="30"/>
      <c r="K29" s="30"/>
      <c r="L29" s="30"/>
      <c r="M29" s="30"/>
      <c r="N29" s="239"/>
      <c r="O29" s="239"/>
      <c r="P29" s="239"/>
      <c r="Q29" s="239"/>
      <c r="R29" s="239"/>
      <c r="S29" s="239"/>
      <c r="T29" s="239"/>
      <c r="U29" s="239"/>
      <c r="V29" s="239"/>
      <c r="W29" s="239"/>
      <c r="X29" s="239"/>
      <c r="Y29" s="239"/>
      <c r="Z29" s="239"/>
      <c r="AA29" s="239"/>
      <c r="AB29" s="239"/>
      <c r="AC29" s="239"/>
      <c r="AD29" s="239"/>
      <c r="AE29" s="239"/>
      <c r="AF29" s="239"/>
      <c r="AG29" s="239"/>
      <c r="AH29" s="239"/>
      <c r="AI29" s="241">
        <f t="shared" si="8"/>
        <v>0</v>
      </c>
      <c r="AJ29" s="24"/>
      <c r="AK29" s="25"/>
    </row>
    <row r="30" spans="1:37" s="9" customFormat="1" ht="31.5" customHeight="1" thickBot="1">
      <c r="B30" s="790"/>
      <c r="C30" s="927"/>
      <c r="D30" s="820"/>
      <c r="E30" s="768"/>
      <c r="F30" s="803" t="s">
        <v>43</v>
      </c>
      <c r="G30" s="804"/>
      <c r="H30" s="804"/>
      <c r="I30" s="805" t="s">
        <v>8</v>
      </c>
      <c r="J30" s="33"/>
      <c r="K30" s="33"/>
      <c r="L30" s="33"/>
      <c r="M30" s="33"/>
      <c r="N30" s="239"/>
      <c r="O30" s="239"/>
      <c r="P30" s="239"/>
      <c r="Q30" s="239"/>
      <c r="R30" s="239"/>
      <c r="S30" s="239"/>
      <c r="T30" s="239"/>
      <c r="U30" s="239"/>
      <c r="V30" s="239"/>
      <c r="W30" s="239"/>
      <c r="X30" s="239"/>
      <c r="Y30" s="239"/>
      <c r="Z30" s="239"/>
      <c r="AA30" s="239"/>
      <c r="AB30" s="239"/>
      <c r="AC30" s="239"/>
      <c r="AD30" s="239"/>
      <c r="AE30" s="239"/>
      <c r="AF30" s="239"/>
      <c r="AG30" s="239"/>
      <c r="AH30" s="239"/>
      <c r="AI30" s="242">
        <f t="shared" si="8"/>
        <v>0</v>
      </c>
      <c r="AJ30" s="14"/>
      <c r="AK30" s="34"/>
    </row>
    <row r="31" spans="1:37" s="9" customFormat="1" ht="31.5" customHeight="1">
      <c r="B31" s="790"/>
      <c r="C31" s="927"/>
      <c r="D31" s="820"/>
      <c r="E31" s="784" t="s">
        <v>62</v>
      </c>
      <c r="F31" s="808"/>
      <c r="G31" s="808"/>
      <c r="H31" s="808"/>
      <c r="I31" s="928" t="s">
        <v>294</v>
      </c>
      <c r="J31" s="35"/>
      <c r="K31" s="35"/>
      <c r="L31" s="35"/>
      <c r="M31" s="35"/>
      <c r="N31" s="238">
        <f t="shared" ref="N31:AH31" si="10">SUM(N32:N35)</f>
        <v>0</v>
      </c>
      <c r="O31" s="238">
        <f t="shared" si="10"/>
        <v>0</v>
      </c>
      <c r="P31" s="238">
        <f t="shared" si="10"/>
        <v>0</v>
      </c>
      <c r="Q31" s="238">
        <f t="shared" si="10"/>
        <v>0</v>
      </c>
      <c r="R31" s="238">
        <f t="shared" si="10"/>
        <v>0</v>
      </c>
      <c r="S31" s="238">
        <f t="shared" si="10"/>
        <v>0</v>
      </c>
      <c r="T31" s="238">
        <f t="shared" si="10"/>
        <v>0</v>
      </c>
      <c r="U31" s="238">
        <f t="shared" si="10"/>
        <v>0</v>
      </c>
      <c r="V31" s="238">
        <f t="shared" si="10"/>
        <v>0</v>
      </c>
      <c r="W31" s="238">
        <f t="shared" si="10"/>
        <v>0</v>
      </c>
      <c r="X31" s="238">
        <f t="shared" si="10"/>
        <v>0</v>
      </c>
      <c r="Y31" s="238">
        <f t="shared" si="10"/>
        <v>0</v>
      </c>
      <c r="Z31" s="238">
        <f t="shared" si="10"/>
        <v>0</v>
      </c>
      <c r="AA31" s="238">
        <f t="shared" si="10"/>
        <v>0</v>
      </c>
      <c r="AB31" s="238">
        <f t="shared" si="10"/>
        <v>0</v>
      </c>
      <c r="AC31" s="238">
        <f t="shared" si="10"/>
        <v>0</v>
      </c>
      <c r="AD31" s="238">
        <f t="shared" si="10"/>
        <v>0</v>
      </c>
      <c r="AE31" s="238">
        <f t="shared" si="10"/>
        <v>0</v>
      </c>
      <c r="AF31" s="238">
        <f t="shared" si="10"/>
        <v>0</v>
      </c>
      <c r="AG31" s="238">
        <f t="shared" si="10"/>
        <v>0</v>
      </c>
      <c r="AH31" s="238">
        <f t="shared" si="10"/>
        <v>0</v>
      </c>
      <c r="AI31" s="245">
        <f t="shared" si="8"/>
        <v>0</v>
      </c>
      <c r="AJ31" s="13"/>
      <c r="AK31" s="23"/>
    </row>
    <row r="32" spans="1:37" s="9" customFormat="1" ht="31.5" customHeight="1">
      <c r="B32" s="790"/>
      <c r="C32" s="927"/>
      <c r="D32" s="820"/>
      <c r="E32" s="790"/>
      <c r="F32" s="791" t="s">
        <v>64</v>
      </c>
      <c r="G32" s="792"/>
      <c r="H32" s="792"/>
      <c r="I32" s="762" t="s">
        <v>8</v>
      </c>
      <c r="J32" s="30"/>
      <c r="K32" s="30"/>
      <c r="L32" s="30"/>
      <c r="M32" s="30"/>
      <c r="N32" s="243"/>
      <c r="O32" s="243"/>
      <c r="P32" s="243"/>
      <c r="Q32" s="243"/>
      <c r="R32" s="243"/>
      <c r="S32" s="243"/>
      <c r="T32" s="243"/>
      <c r="U32" s="243"/>
      <c r="V32" s="243"/>
      <c r="W32" s="243"/>
      <c r="X32" s="243"/>
      <c r="Y32" s="243"/>
      <c r="Z32" s="243"/>
      <c r="AA32" s="243"/>
      <c r="AB32" s="243"/>
      <c r="AC32" s="243"/>
      <c r="AD32" s="243"/>
      <c r="AE32" s="243"/>
      <c r="AF32" s="243"/>
      <c r="AG32" s="243"/>
      <c r="AH32" s="243"/>
      <c r="AI32" s="240">
        <f t="shared" si="8"/>
        <v>0</v>
      </c>
      <c r="AJ32" s="36"/>
      <c r="AK32" s="37"/>
    </row>
    <row r="33" spans="2:37" s="9" customFormat="1" ht="31.5" customHeight="1">
      <c r="B33" s="790"/>
      <c r="C33" s="927"/>
      <c r="D33" s="820"/>
      <c r="E33" s="790"/>
      <c r="F33" s="791" t="s">
        <v>604</v>
      </c>
      <c r="G33" s="792"/>
      <c r="H33" s="792"/>
      <c r="I33" s="762" t="s">
        <v>8</v>
      </c>
      <c r="J33" s="226"/>
      <c r="K33" s="226"/>
      <c r="L33" s="226"/>
      <c r="M33" s="226"/>
      <c r="N33" s="243"/>
      <c r="O33" s="243"/>
      <c r="P33" s="243"/>
      <c r="Q33" s="243"/>
      <c r="R33" s="243"/>
      <c r="S33" s="243"/>
      <c r="T33" s="243"/>
      <c r="U33" s="243"/>
      <c r="V33" s="243"/>
      <c r="W33" s="243"/>
      <c r="X33" s="243"/>
      <c r="Y33" s="243"/>
      <c r="Z33" s="243"/>
      <c r="AA33" s="243"/>
      <c r="AB33" s="243"/>
      <c r="AC33" s="243"/>
      <c r="AD33" s="243"/>
      <c r="AE33" s="243"/>
      <c r="AF33" s="243"/>
      <c r="AG33" s="243"/>
      <c r="AH33" s="243"/>
      <c r="AI33" s="240">
        <f t="shared" si="8"/>
        <v>0</v>
      </c>
      <c r="AJ33" s="36"/>
      <c r="AK33" s="37"/>
    </row>
    <row r="34" spans="2:37" s="9" customFormat="1" ht="31.5" customHeight="1">
      <c r="B34" s="790"/>
      <c r="C34" s="927"/>
      <c r="D34" s="820"/>
      <c r="E34" s="790"/>
      <c r="F34" s="791" t="s">
        <v>603</v>
      </c>
      <c r="G34" s="792"/>
      <c r="H34" s="792"/>
      <c r="I34" s="762" t="s">
        <v>8</v>
      </c>
      <c r="J34" s="226"/>
      <c r="K34" s="226"/>
      <c r="L34" s="226"/>
      <c r="M34" s="226"/>
      <c r="N34" s="243"/>
      <c r="O34" s="243"/>
      <c r="P34" s="243"/>
      <c r="Q34" s="243"/>
      <c r="R34" s="243"/>
      <c r="S34" s="243"/>
      <c r="T34" s="243"/>
      <c r="U34" s="243"/>
      <c r="V34" s="243"/>
      <c r="W34" s="243"/>
      <c r="X34" s="243"/>
      <c r="Y34" s="243"/>
      <c r="Z34" s="243"/>
      <c r="AA34" s="243"/>
      <c r="AB34" s="243"/>
      <c r="AC34" s="243"/>
      <c r="AD34" s="243"/>
      <c r="AE34" s="243"/>
      <c r="AF34" s="243"/>
      <c r="AG34" s="243"/>
      <c r="AH34" s="243"/>
      <c r="AI34" s="240">
        <f t="shared" si="8"/>
        <v>0</v>
      </c>
      <c r="AJ34" s="36"/>
      <c r="AK34" s="37"/>
    </row>
    <row r="35" spans="2:37" s="9" customFormat="1" ht="31.5" customHeight="1" thickBot="1">
      <c r="B35" s="790"/>
      <c r="C35" s="927"/>
      <c r="D35" s="820"/>
      <c r="E35" s="790"/>
      <c r="F35" s="796" t="s">
        <v>43</v>
      </c>
      <c r="G35" s="792"/>
      <c r="H35" s="792"/>
      <c r="I35" s="762" t="s">
        <v>8</v>
      </c>
      <c r="J35" s="226"/>
      <c r="K35" s="226"/>
      <c r="L35" s="226"/>
      <c r="M35" s="226"/>
      <c r="N35" s="243"/>
      <c r="O35" s="243"/>
      <c r="P35" s="243"/>
      <c r="Q35" s="243"/>
      <c r="R35" s="243"/>
      <c r="S35" s="243"/>
      <c r="T35" s="243"/>
      <c r="U35" s="243"/>
      <c r="V35" s="243"/>
      <c r="W35" s="243"/>
      <c r="X35" s="243"/>
      <c r="Y35" s="243"/>
      <c r="Z35" s="243"/>
      <c r="AA35" s="243"/>
      <c r="AB35" s="243"/>
      <c r="AC35" s="243"/>
      <c r="AD35" s="243"/>
      <c r="AE35" s="243"/>
      <c r="AF35" s="243"/>
      <c r="AG35" s="243"/>
      <c r="AH35" s="243"/>
      <c r="AI35" s="240">
        <f t="shared" si="8"/>
        <v>0</v>
      </c>
      <c r="AJ35" s="36"/>
      <c r="AK35" s="37"/>
    </row>
    <row r="36" spans="2:37" s="16" customFormat="1" ht="25.5" customHeight="1">
      <c r="B36" s="923"/>
      <c r="C36" s="929" t="s">
        <v>308</v>
      </c>
      <c r="D36" s="930"/>
      <c r="E36" s="931"/>
      <c r="F36" s="931"/>
      <c r="G36" s="931"/>
      <c r="H36" s="931"/>
      <c r="I36" s="745" t="s">
        <v>294</v>
      </c>
      <c r="J36" s="35"/>
      <c r="K36" s="35"/>
      <c r="L36" s="35"/>
      <c r="M36" s="35"/>
      <c r="N36" s="238">
        <f t="shared" ref="N36:AG36" si="11">SUM(N37:N38)</f>
        <v>0</v>
      </c>
      <c r="O36" s="238">
        <f t="shared" si="11"/>
        <v>0</v>
      </c>
      <c r="P36" s="238">
        <f t="shared" si="11"/>
        <v>0</v>
      </c>
      <c r="Q36" s="238">
        <f t="shared" si="11"/>
        <v>0</v>
      </c>
      <c r="R36" s="238">
        <f t="shared" si="11"/>
        <v>0</v>
      </c>
      <c r="S36" s="238">
        <f t="shared" si="11"/>
        <v>0</v>
      </c>
      <c r="T36" s="238">
        <f t="shared" si="11"/>
        <v>0</v>
      </c>
      <c r="U36" s="238">
        <f t="shared" si="11"/>
        <v>0</v>
      </c>
      <c r="V36" s="238">
        <f t="shared" si="11"/>
        <v>0</v>
      </c>
      <c r="W36" s="238">
        <f t="shared" si="11"/>
        <v>0</v>
      </c>
      <c r="X36" s="238">
        <f t="shared" si="11"/>
        <v>0</v>
      </c>
      <c r="Y36" s="238">
        <f t="shared" si="11"/>
        <v>0</v>
      </c>
      <c r="Z36" s="238">
        <f t="shared" si="11"/>
        <v>0</v>
      </c>
      <c r="AA36" s="238">
        <f t="shared" si="11"/>
        <v>0</v>
      </c>
      <c r="AB36" s="238">
        <f t="shared" si="11"/>
        <v>0</v>
      </c>
      <c r="AC36" s="238">
        <f t="shared" si="11"/>
        <v>0</v>
      </c>
      <c r="AD36" s="238">
        <f t="shared" si="11"/>
        <v>0</v>
      </c>
      <c r="AE36" s="238">
        <f t="shared" si="11"/>
        <v>0</v>
      </c>
      <c r="AF36" s="238">
        <f t="shared" si="11"/>
        <v>0</v>
      </c>
      <c r="AG36" s="238">
        <f t="shared" si="11"/>
        <v>0</v>
      </c>
      <c r="AH36" s="238">
        <f>SUM(AH37:AH38)</f>
        <v>0</v>
      </c>
      <c r="AI36" s="246">
        <f t="shared" si="8"/>
        <v>0</v>
      </c>
      <c r="AJ36" s="217"/>
      <c r="AK36" s="218"/>
    </row>
    <row r="37" spans="2:37" s="16" customFormat="1" ht="31.5" customHeight="1">
      <c r="B37" s="923"/>
      <c r="C37" s="932"/>
      <c r="D37" s="791" t="s">
        <v>606</v>
      </c>
      <c r="E37" s="933"/>
      <c r="F37" s="792"/>
      <c r="G37" s="800"/>
      <c r="H37" s="800"/>
      <c r="I37" s="934" t="s">
        <v>294</v>
      </c>
      <c r="J37" s="223"/>
      <c r="K37" s="224"/>
      <c r="L37" s="224"/>
      <c r="M37" s="224"/>
      <c r="N37" s="230"/>
      <c r="O37" s="230"/>
      <c r="P37" s="230"/>
      <c r="Q37" s="230"/>
      <c r="R37" s="230"/>
      <c r="S37" s="230"/>
      <c r="T37" s="230"/>
      <c r="U37" s="230"/>
      <c r="V37" s="230"/>
      <c r="W37" s="230"/>
      <c r="X37" s="230"/>
      <c r="Y37" s="230"/>
      <c r="Z37" s="230"/>
      <c r="AA37" s="230"/>
      <c r="AB37" s="230"/>
      <c r="AC37" s="230"/>
      <c r="AD37" s="230"/>
      <c r="AE37" s="230"/>
      <c r="AF37" s="230"/>
      <c r="AG37" s="230"/>
      <c r="AH37" s="231"/>
      <c r="AI37" s="247">
        <f t="shared" si="8"/>
        <v>0</v>
      </c>
      <c r="AJ37" s="221"/>
      <c r="AK37" s="225"/>
    </row>
    <row r="38" spans="2:37" s="16" customFormat="1" ht="31.5" customHeight="1" thickBot="1">
      <c r="B38" s="935"/>
      <c r="C38" s="936"/>
      <c r="D38" s="937" t="s">
        <v>309</v>
      </c>
      <c r="E38" s="737"/>
      <c r="F38" s="938"/>
      <c r="G38" s="938"/>
      <c r="H38" s="938"/>
      <c r="I38" s="772" t="s">
        <v>294</v>
      </c>
      <c r="J38" s="219"/>
      <c r="K38" s="220"/>
      <c r="L38" s="220"/>
      <c r="M38" s="220"/>
      <c r="N38" s="232"/>
      <c r="O38" s="232"/>
      <c r="P38" s="232"/>
      <c r="Q38" s="232"/>
      <c r="R38" s="232"/>
      <c r="S38" s="232"/>
      <c r="T38" s="232"/>
      <c r="U38" s="232"/>
      <c r="V38" s="232"/>
      <c r="W38" s="232"/>
      <c r="X38" s="232"/>
      <c r="Y38" s="232"/>
      <c r="Z38" s="232"/>
      <c r="AA38" s="232"/>
      <c r="AB38" s="232"/>
      <c r="AC38" s="232"/>
      <c r="AD38" s="232"/>
      <c r="AE38" s="232"/>
      <c r="AF38" s="232"/>
      <c r="AG38" s="232"/>
      <c r="AH38" s="233"/>
      <c r="AI38" s="248">
        <f t="shared" si="8"/>
        <v>0</v>
      </c>
      <c r="AJ38" s="43"/>
      <c r="AK38" s="222"/>
    </row>
    <row r="39" spans="2:37" s="16" customFormat="1" ht="16.5" customHeight="1">
      <c r="B39" s="4" t="s">
        <v>607</v>
      </c>
      <c r="D39" s="9"/>
      <c r="E39" s="9"/>
      <c r="F39" s="9"/>
      <c r="G39" s="9"/>
      <c r="H39" s="9"/>
      <c r="I39" s="10"/>
      <c r="J39" s="10"/>
    </row>
    <row r="40" spans="2:37" s="5" customFormat="1" ht="18" customHeight="1">
      <c r="B40" s="5" t="s">
        <v>608</v>
      </c>
      <c r="C40" s="70"/>
      <c r="D40" s="75"/>
      <c r="E40" s="53"/>
      <c r="F40" s="56"/>
      <c r="G40" s="56"/>
      <c r="H40" s="56"/>
      <c r="I40" s="56"/>
      <c r="J40" s="56"/>
      <c r="K40" s="56"/>
      <c r="L40" s="56"/>
      <c r="M40" s="56"/>
      <c r="N40" s="56"/>
      <c r="O40" s="56"/>
      <c r="P40" s="56"/>
      <c r="Q40" s="56"/>
      <c r="R40" s="56"/>
      <c r="S40" s="56"/>
      <c r="T40" s="56"/>
      <c r="U40" s="56"/>
      <c r="V40" s="56"/>
      <c r="W40" s="56"/>
      <c r="X40" s="56"/>
      <c r="Y40" s="56"/>
      <c r="Z40" s="56"/>
      <c r="AA40" s="56"/>
      <c r="AB40" s="70"/>
    </row>
    <row r="41" spans="2:37" s="5" customFormat="1" ht="18" customHeight="1">
      <c r="B41" s="69"/>
      <c r="C41" s="70"/>
      <c r="D41" s="75"/>
      <c r="E41" s="53"/>
      <c r="F41" s="55"/>
      <c r="G41" s="55"/>
      <c r="H41" s="55"/>
      <c r="I41" s="55"/>
      <c r="J41" s="55"/>
      <c r="K41" s="55"/>
      <c r="L41" s="55"/>
      <c r="M41" s="55"/>
      <c r="N41" s="55"/>
      <c r="O41" s="55"/>
      <c r="P41" s="55"/>
      <c r="Q41" s="55"/>
      <c r="R41" s="55"/>
      <c r="S41" s="55"/>
      <c r="T41" s="55"/>
      <c r="U41" s="55"/>
      <c r="V41" s="55"/>
      <c r="W41" s="55"/>
      <c r="X41" s="55"/>
      <c r="Y41" s="55"/>
      <c r="Z41" s="55"/>
      <c r="AA41" s="56"/>
      <c r="AB41" s="70"/>
    </row>
    <row r="42" spans="2:37" s="5" customFormat="1" ht="18" customHeight="1">
      <c r="B42" s="69"/>
      <c r="C42" s="70"/>
      <c r="D42" s="75"/>
      <c r="E42" s="53"/>
      <c r="F42" s="56"/>
      <c r="G42" s="56"/>
      <c r="H42" s="56"/>
      <c r="I42" s="56"/>
      <c r="J42" s="56"/>
      <c r="K42" s="56"/>
      <c r="L42" s="56"/>
      <c r="M42" s="56"/>
      <c r="N42" s="56"/>
      <c r="O42" s="56"/>
      <c r="P42" s="56"/>
      <c r="Q42" s="56"/>
      <c r="R42" s="56"/>
      <c r="S42" s="56"/>
      <c r="T42" s="56"/>
      <c r="U42" s="56"/>
      <c r="V42" s="56"/>
      <c r="W42" s="56"/>
      <c r="X42" s="56"/>
      <c r="Y42" s="56"/>
      <c r="Z42" s="56"/>
      <c r="AA42" s="56"/>
      <c r="AB42" s="70"/>
    </row>
    <row r="43" spans="2:37" s="5" customFormat="1" ht="18" customHeight="1">
      <c r="B43" s="6"/>
      <c r="C43" s="6"/>
      <c r="D43" s="54"/>
      <c r="E43" s="53"/>
      <c r="F43" s="56"/>
      <c r="G43" s="56"/>
      <c r="H43" s="56"/>
      <c r="I43" s="56"/>
      <c r="J43" s="56"/>
      <c r="K43" s="56"/>
      <c r="L43" s="56"/>
      <c r="M43" s="56"/>
      <c r="N43" s="56"/>
      <c r="O43" s="56"/>
      <c r="P43" s="56"/>
      <c r="Q43" s="56"/>
      <c r="R43" s="56"/>
      <c r="S43" s="56"/>
      <c r="T43" s="56"/>
      <c r="U43" s="56"/>
      <c r="V43" s="56"/>
      <c r="W43" s="56"/>
      <c r="X43" s="56"/>
      <c r="Y43" s="56"/>
      <c r="Z43" s="56"/>
      <c r="AA43" s="56"/>
      <c r="AB43" s="70"/>
    </row>
    <row r="44" spans="2:37" s="5" customFormat="1" ht="18" customHeight="1">
      <c r="B44" s="6"/>
      <c r="C44" s="6"/>
      <c r="D44" s="54"/>
      <c r="E44" s="53"/>
      <c r="F44" s="56"/>
      <c r="G44" s="56"/>
      <c r="H44" s="56"/>
      <c r="I44" s="56"/>
      <c r="J44" s="56"/>
      <c r="K44" s="56"/>
      <c r="L44" s="56"/>
      <c r="M44" s="56"/>
      <c r="N44" s="56"/>
      <c r="O44" s="56"/>
      <c r="P44" s="56"/>
      <c r="Q44" s="56"/>
      <c r="R44" s="56"/>
      <c r="S44" s="56"/>
      <c r="T44" s="56"/>
      <c r="U44" s="56"/>
      <c r="V44" s="56"/>
      <c r="W44" s="56"/>
      <c r="X44" s="56"/>
      <c r="Y44" s="56"/>
      <c r="Z44" s="56"/>
      <c r="AA44" s="56"/>
      <c r="AB44" s="70"/>
    </row>
    <row r="45" spans="2:37" s="5" customFormat="1" ht="18" customHeight="1">
      <c r="B45" s="6"/>
      <c r="C45" s="6"/>
      <c r="D45" s="6"/>
      <c r="E45" s="53"/>
      <c r="F45" s="56"/>
      <c r="G45" s="56"/>
      <c r="H45" s="56"/>
      <c r="I45" s="56"/>
      <c r="J45" s="56"/>
      <c r="K45" s="56"/>
      <c r="L45" s="56"/>
      <c r="M45" s="56"/>
      <c r="N45" s="56"/>
      <c r="O45" s="56"/>
      <c r="P45" s="56"/>
      <c r="Q45" s="56"/>
      <c r="R45" s="56"/>
      <c r="S45" s="56"/>
      <c r="T45" s="56"/>
      <c r="U45" s="56"/>
      <c r="V45" s="56"/>
      <c r="W45" s="56"/>
      <c r="X45" s="56"/>
      <c r="Y45" s="56"/>
      <c r="Z45" s="56"/>
      <c r="AA45" s="56"/>
      <c r="AB45" s="70"/>
    </row>
    <row r="46" spans="2:37" s="5" customFormat="1" ht="18" customHeight="1">
      <c r="B46" s="6"/>
      <c r="C46" s="6"/>
      <c r="D46" s="6"/>
      <c r="E46" s="53"/>
      <c r="F46" s="56"/>
      <c r="G46" s="56"/>
      <c r="H46" s="56"/>
      <c r="I46" s="56"/>
      <c r="J46" s="56"/>
      <c r="K46" s="56"/>
      <c r="L46" s="56"/>
      <c r="M46" s="56"/>
      <c r="N46" s="56"/>
      <c r="O46" s="56"/>
      <c r="P46" s="56"/>
      <c r="Q46" s="56"/>
      <c r="R46" s="56"/>
      <c r="S46" s="56"/>
      <c r="T46" s="56"/>
      <c r="U46" s="56"/>
      <c r="V46" s="56"/>
      <c r="W46" s="56"/>
      <c r="X46" s="56"/>
      <c r="Y46" s="56"/>
      <c r="Z46" s="56"/>
      <c r="AA46" s="56"/>
      <c r="AB46" s="70"/>
    </row>
    <row r="47" spans="2:37" ht="18" customHeight="1">
      <c r="B47" s="59"/>
      <c r="C47" s="60"/>
      <c r="D47" s="61"/>
      <c r="E47" s="53"/>
      <c r="F47" s="62"/>
      <c r="G47" s="62"/>
      <c r="H47" s="62"/>
      <c r="I47" s="62"/>
      <c r="J47" s="62"/>
      <c r="K47" s="62"/>
      <c r="L47" s="62"/>
      <c r="M47" s="62"/>
      <c r="N47" s="62"/>
      <c r="O47" s="62"/>
      <c r="P47" s="62"/>
      <c r="Q47" s="62"/>
      <c r="R47" s="62"/>
      <c r="S47" s="62"/>
      <c r="T47" s="62"/>
      <c r="U47" s="62"/>
      <c r="V47" s="62"/>
      <c r="W47" s="62"/>
      <c r="X47" s="62"/>
      <c r="Y47" s="62"/>
      <c r="Z47" s="62"/>
      <c r="AA47" s="62"/>
    </row>
    <row r="48" spans="2:37" ht="18" customHeight="1">
      <c r="B48" s="470"/>
      <c r="C48" s="60"/>
      <c r="D48" s="61"/>
    </row>
    <row r="49" spans="1:28" ht="18" customHeight="1">
      <c r="C49" s="60"/>
      <c r="D49" s="61"/>
    </row>
    <row r="50" spans="1:28" ht="18" customHeight="1">
      <c r="C50" s="60"/>
      <c r="D50" s="61"/>
    </row>
    <row r="51" spans="1:28" ht="18" customHeight="1">
      <c r="C51" s="60"/>
    </row>
    <row r="52" spans="1:28" ht="18" customHeight="1">
      <c r="C52" s="63"/>
    </row>
    <row r="53" spans="1:28" s="5" customFormat="1" ht="26.45" customHeight="1">
      <c r="B53" s="4"/>
      <c r="E53" s="6"/>
      <c r="F53" s="6"/>
      <c r="G53" s="6"/>
      <c r="H53" s="6"/>
      <c r="I53" s="6"/>
      <c r="J53" s="6"/>
      <c r="K53" s="6"/>
      <c r="L53" s="6"/>
      <c r="M53" s="6"/>
      <c r="N53" s="6"/>
      <c r="O53" s="6"/>
      <c r="P53" s="6"/>
      <c r="Q53" s="6"/>
      <c r="R53" s="6"/>
      <c r="S53" s="6"/>
      <c r="T53" s="6"/>
      <c r="U53" s="6"/>
      <c r="V53" s="6"/>
      <c r="W53" s="6"/>
      <c r="X53" s="6"/>
      <c r="Y53" s="6"/>
      <c r="Z53" s="6"/>
      <c r="AA53" s="6"/>
    </row>
    <row r="54" spans="1:28" s="5" customFormat="1" ht="18" customHeight="1">
      <c r="A54" s="48"/>
      <c r="B54" s="6"/>
      <c r="C54" s="49"/>
      <c r="AA54" s="50"/>
    </row>
    <row r="55" spans="1:28" s="5" customFormat="1" ht="18" customHeight="1">
      <c r="A55" s="51"/>
      <c r="B55" s="6"/>
      <c r="C55" s="76"/>
      <c r="D55" s="53"/>
      <c r="E55" s="53"/>
      <c r="F55" s="53"/>
      <c r="G55" s="53"/>
      <c r="H55" s="53"/>
      <c r="I55" s="53"/>
      <c r="J55" s="53"/>
      <c r="K55" s="53"/>
      <c r="L55" s="53"/>
      <c r="M55" s="53"/>
      <c r="N55" s="53"/>
      <c r="O55" s="53"/>
      <c r="P55" s="53"/>
      <c r="Q55" s="53"/>
      <c r="R55" s="53"/>
      <c r="S55" s="53"/>
      <c r="T55" s="53"/>
      <c r="U55" s="53"/>
      <c r="V55" s="53"/>
      <c r="W55" s="53"/>
      <c r="X55" s="53"/>
      <c r="Y55" s="53"/>
      <c r="Z55" s="53"/>
      <c r="AA55" s="53"/>
      <c r="AB55" s="68"/>
    </row>
    <row r="56" spans="1:28" s="6" customFormat="1" ht="39.950000000000003" customHeight="1">
      <c r="B56" s="76"/>
      <c r="C56" s="76"/>
      <c r="D56" s="76"/>
      <c r="E56" s="52"/>
      <c r="F56" s="53"/>
      <c r="G56" s="53"/>
      <c r="H56" s="53"/>
      <c r="I56" s="53"/>
      <c r="J56" s="53"/>
      <c r="K56" s="53"/>
      <c r="L56" s="53"/>
      <c r="M56" s="53"/>
      <c r="N56" s="53"/>
      <c r="O56" s="53"/>
      <c r="P56" s="53"/>
      <c r="Q56" s="53"/>
      <c r="R56" s="53"/>
      <c r="S56" s="53"/>
      <c r="T56" s="53"/>
      <c r="U56" s="53"/>
      <c r="V56" s="53"/>
      <c r="W56" s="53"/>
      <c r="X56" s="53"/>
      <c r="Y56" s="53"/>
      <c r="Z56" s="53"/>
      <c r="AB56" s="68"/>
    </row>
    <row r="57" spans="1:28" s="5" customFormat="1" ht="18" customHeight="1">
      <c r="A57" s="54"/>
      <c r="B57" s="69"/>
      <c r="C57" s="70"/>
      <c r="D57" s="71"/>
      <c r="E57" s="6"/>
      <c r="F57" s="55"/>
      <c r="G57" s="55"/>
      <c r="H57" s="55"/>
      <c r="I57" s="55"/>
      <c r="J57" s="55"/>
      <c r="K57" s="55"/>
      <c r="L57" s="55"/>
      <c r="M57" s="55"/>
      <c r="N57" s="55"/>
      <c r="O57" s="55"/>
      <c r="P57" s="55"/>
      <c r="Q57" s="55"/>
      <c r="R57" s="55"/>
      <c r="S57" s="55"/>
      <c r="T57" s="55"/>
      <c r="U57" s="55"/>
      <c r="V57" s="55"/>
      <c r="W57" s="55"/>
      <c r="X57" s="55"/>
      <c r="Y57" s="55"/>
      <c r="Z57" s="55"/>
      <c r="AA57" s="56"/>
      <c r="AB57" s="70"/>
    </row>
    <row r="58" spans="1:28" s="5" customFormat="1" ht="18" customHeight="1">
      <c r="A58" s="57"/>
      <c r="B58" s="69"/>
      <c r="C58" s="70"/>
      <c r="D58" s="71"/>
      <c r="E58" s="6"/>
      <c r="F58" s="56"/>
      <c r="G58" s="56"/>
      <c r="H58" s="56"/>
      <c r="I58" s="56"/>
      <c r="J58" s="56"/>
      <c r="K58" s="56"/>
      <c r="L58" s="56"/>
      <c r="M58" s="56"/>
      <c r="N58" s="56"/>
      <c r="O58" s="56"/>
      <c r="P58" s="56"/>
      <c r="Q58" s="56"/>
      <c r="R58" s="56"/>
      <c r="S58" s="56"/>
      <c r="T58" s="56"/>
      <c r="U58" s="56"/>
      <c r="V58" s="56"/>
      <c r="W58" s="56"/>
      <c r="X58" s="56"/>
      <c r="Y58" s="56"/>
      <c r="Z58" s="56"/>
      <c r="AA58" s="56"/>
      <c r="AB58" s="70"/>
    </row>
    <row r="59" spans="1:28" s="5" customFormat="1" ht="18" customHeight="1">
      <c r="A59" s="58"/>
      <c r="B59" s="69"/>
      <c r="C59" s="72"/>
      <c r="D59" s="73"/>
      <c r="E59" s="53"/>
      <c r="F59" s="55"/>
      <c r="G59" s="55"/>
      <c r="H59" s="55"/>
      <c r="I59" s="55"/>
      <c r="J59" s="55"/>
      <c r="K59" s="55"/>
      <c r="L59" s="55"/>
      <c r="M59" s="55"/>
      <c r="N59" s="55"/>
      <c r="O59" s="55"/>
      <c r="P59" s="55"/>
      <c r="Q59" s="55"/>
      <c r="R59" s="55"/>
      <c r="S59" s="55"/>
      <c r="T59" s="55"/>
      <c r="U59" s="55"/>
      <c r="V59" s="55"/>
      <c r="W59" s="55"/>
      <c r="X59" s="55"/>
      <c r="Y59" s="55"/>
      <c r="Z59" s="55"/>
      <c r="AA59" s="56"/>
      <c r="AB59" s="72"/>
    </row>
    <row r="60" spans="1:28" s="5" customFormat="1" ht="18" customHeight="1">
      <c r="B60" s="69"/>
      <c r="C60" s="72"/>
      <c r="D60" s="73"/>
      <c r="E60" s="53"/>
      <c r="F60" s="56"/>
      <c r="G60" s="56"/>
      <c r="H60" s="56"/>
      <c r="I60" s="56"/>
      <c r="J60" s="56"/>
      <c r="K60" s="56"/>
      <c r="L60" s="56"/>
      <c r="M60" s="56"/>
      <c r="N60" s="56"/>
      <c r="O60" s="56"/>
      <c r="P60" s="56"/>
      <c r="Q60" s="56"/>
      <c r="R60" s="56"/>
      <c r="S60" s="56"/>
      <c r="T60" s="56"/>
      <c r="U60" s="56"/>
      <c r="V60" s="56"/>
      <c r="W60" s="56"/>
      <c r="X60" s="56"/>
      <c r="Y60" s="56"/>
      <c r="Z60" s="56"/>
      <c r="AA60" s="56"/>
      <c r="AB60" s="72"/>
    </row>
    <row r="61" spans="1:28" s="5" customFormat="1" ht="18" customHeight="1">
      <c r="B61" s="69"/>
      <c r="C61" s="70"/>
      <c r="D61" s="71"/>
      <c r="E61" s="53"/>
      <c r="F61" s="55"/>
      <c r="G61" s="55"/>
      <c r="H61" s="55"/>
      <c r="I61" s="55"/>
      <c r="J61" s="55"/>
      <c r="K61" s="55"/>
      <c r="L61" s="55"/>
      <c r="M61" s="55"/>
      <c r="N61" s="55"/>
      <c r="O61" s="55"/>
      <c r="P61" s="55"/>
      <c r="Q61" s="55"/>
      <c r="R61" s="55"/>
      <c r="S61" s="55"/>
      <c r="T61" s="55"/>
      <c r="U61" s="55"/>
      <c r="V61" s="55"/>
      <c r="W61" s="55"/>
      <c r="X61" s="55"/>
      <c r="Y61" s="55"/>
      <c r="Z61" s="55"/>
      <c r="AA61" s="56"/>
      <c r="AB61" s="70"/>
    </row>
    <row r="62" spans="1:28" s="5" customFormat="1" ht="18" customHeight="1">
      <c r="B62" s="69"/>
      <c r="C62" s="70"/>
      <c r="D62" s="71"/>
      <c r="E62" s="53"/>
      <c r="F62" s="56"/>
      <c r="G62" s="56"/>
      <c r="H62" s="56"/>
      <c r="I62" s="56"/>
      <c r="J62" s="56"/>
      <c r="K62" s="56"/>
      <c r="L62" s="56"/>
      <c r="M62" s="56"/>
      <c r="N62" s="56"/>
      <c r="O62" s="56"/>
      <c r="P62" s="56"/>
      <c r="Q62" s="56"/>
      <c r="R62" s="56"/>
      <c r="S62" s="56"/>
      <c r="T62" s="56"/>
      <c r="U62" s="56"/>
      <c r="V62" s="56"/>
      <c r="W62" s="56"/>
      <c r="X62" s="56"/>
      <c r="Y62" s="56"/>
      <c r="Z62" s="56"/>
      <c r="AA62" s="56"/>
      <c r="AB62" s="70"/>
    </row>
    <row r="63" spans="1:28" s="5" customFormat="1" ht="18" customHeight="1">
      <c r="B63" s="69"/>
      <c r="C63" s="70"/>
      <c r="D63" s="71"/>
      <c r="E63" s="53"/>
      <c r="F63" s="55"/>
      <c r="G63" s="55"/>
      <c r="H63" s="55"/>
      <c r="I63" s="55"/>
      <c r="J63" s="55"/>
      <c r="K63" s="55"/>
      <c r="L63" s="55"/>
      <c r="M63" s="55"/>
      <c r="N63" s="55"/>
      <c r="O63" s="55"/>
      <c r="P63" s="55"/>
      <c r="Q63" s="55"/>
      <c r="R63" s="55"/>
      <c r="S63" s="55"/>
      <c r="T63" s="55"/>
      <c r="U63" s="55"/>
      <c r="V63" s="55"/>
      <c r="W63" s="55"/>
      <c r="X63" s="55"/>
      <c r="Y63" s="55"/>
      <c r="Z63" s="55"/>
      <c r="AA63" s="56"/>
      <c r="AB63" s="70"/>
    </row>
    <row r="64" spans="1:28" s="5" customFormat="1" ht="18" customHeight="1">
      <c r="B64" s="69"/>
      <c r="C64" s="70"/>
      <c r="D64" s="71"/>
      <c r="E64" s="53"/>
      <c r="F64" s="56"/>
      <c r="G64" s="56"/>
      <c r="H64" s="56"/>
      <c r="I64" s="56"/>
      <c r="J64" s="56"/>
      <c r="K64" s="56"/>
      <c r="L64" s="56"/>
      <c r="M64" s="56"/>
      <c r="N64" s="56"/>
      <c r="O64" s="56"/>
      <c r="P64" s="56"/>
      <c r="Q64" s="56"/>
      <c r="R64" s="56"/>
      <c r="S64" s="56"/>
      <c r="T64" s="56"/>
      <c r="U64" s="56"/>
      <c r="V64" s="56"/>
      <c r="W64" s="56"/>
      <c r="X64" s="56"/>
      <c r="Y64" s="56"/>
      <c r="Z64" s="56"/>
      <c r="AA64" s="56"/>
      <c r="AB64" s="70"/>
    </row>
    <row r="65" spans="2:28" s="5" customFormat="1" ht="18" customHeight="1">
      <c r="B65" s="69"/>
      <c r="C65" s="72"/>
      <c r="D65" s="73"/>
      <c r="E65" s="53"/>
      <c r="F65" s="55"/>
      <c r="G65" s="55"/>
      <c r="H65" s="55"/>
      <c r="I65" s="55"/>
      <c r="J65" s="55"/>
      <c r="K65" s="55"/>
      <c r="L65" s="55"/>
      <c r="M65" s="55"/>
      <c r="N65" s="55"/>
      <c r="O65" s="55"/>
      <c r="P65" s="55"/>
      <c r="Q65" s="55"/>
      <c r="R65" s="55"/>
      <c r="S65" s="55"/>
      <c r="T65" s="55"/>
      <c r="U65" s="55"/>
      <c r="V65" s="55"/>
      <c r="W65" s="55"/>
      <c r="X65" s="55"/>
      <c r="Y65" s="55"/>
      <c r="Z65" s="55"/>
      <c r="AA65" s="56"/>
      <c r="AB65" s="72"/>
    </row>
    <row r="66" spans="2:28" s="5" customFormat="1" ht="18" customHeight="1">
      <c r="B66" s="69"/>
      <c r="C66" s="72"/>
      <c r="D66" s="73"/>
      <c r="E66" s="53"/>
      <c r="F66" s="56"/>
      <c r="G66" s="56"/>
      <c r="H66" s="56"/>
      <c r="I66" s="56"/>
      <c r="J66" s="56"/>
      <c r="K66" s="56"/>
      <c r="L66" s="56"/>
      <c r="M66" s="56"/>
      <c r="N66" s="56"/>
      <c r="O66" s="56"/>
      <c r="P66" s="56"/>
      <c r="Q66" s="56"/>
      <c r="R66" s="56"/>
      <c r="S66" s="56"/>
      <c r="T66" s="56"/>
      <c r="U66" s="56"/>
      <c r="V66" s="56"/>
      <c r="W66" s="56"/>
      <c r="X66" s="56"/>
      <c r="Y66" s="56"/>
      <c r="Z66" s="56"/>
      <c r="AA66" s="56"/>
      <c r="AB66" s="72"/>
    </row>
    <row r="67" spans="2:28" s="5" customFormat="1" ht="18" customHeight="1">
      <c r="B67" s="69"/>
      <c r="C67" s="70"/>
      <c r="D67" s="71"/>
      <c r="E67" s="53"/>
      <c r="F67" s="55"/>
      <c r="G67" s="55"/>
      <c r="H67" s="55"/>
      <c r="I67" s="55"/>
      <c r="J67" s="55"/>
      <c r="K67" s="55"/>
      <c r="L67" s="55"/>
      <c r="M67" s="55"/>
      <c r="N67" s="55"/>
      <c r="O67" s="55"/>
      <c r="P67" s="55"/>
      <c r="Q67" s="55"/>
      <c r="R67" s="55"/>
      <c r="S67" s="55"/>
      <c r="T67" s="55"/>
      <c r="U67" s="55"/>
      <c r="V67" s="55"/>
      <c r="W67" s="55"/>
      <c r="X67" s="55"/>
      <c r="Y67" s="55"/>
      <c r="Z67" s="55"/>
      <c r="AA67" s="56"/>
      <c r="AB67" s="70"/>
    </row>
    <row r="68" spans="2:28" s="5" customFormat="1" ht="18" customHeight="1">
      <c r="B68" s="69"/>
      <c r="C68" s="70"/>
      <c r="D68" s="71"/>
      <c r="E68" s="53"/>
      <c r="F68" s="56"/>
      <c r="G68" s="56"/>
      <c r="H68" s="56"/>
      <c r="I68" s="56"/>
      <c r="J68" s="56"/>
      <c r="K68" s="56"/>
      <c r="L68" s="56"/>
      <c r="M68" s="56"/>
      <c r="N68" s="56"/>
      <c r="O68" s="56"/>
      <c r="P68" s="56"/>
      <c r="Q68" s="56"/>
      <c r="R68" s="56"/>
      <c r="S68" s="56"/>
      <c r="T68" s="56"/>
      <c r="U68" s="56"/>
      <c r="V68" s="56"/>
      <c r="W68" s="56"/>
      <c r="X68" s="56"/>
      <c r="Y68" s="56"/>
      <c r="Z68" s="56"/>
      <c r="AA68" s="56"/>
      <c r="AB68" s="70"/>
    </row>
    <row r="69" spans="2:28" s="5" customFormat="1" ht="18" customHeight="1">
      <c r="B69" s="69"/>
      <c r="C69" s="70"/>
      <c r="D69" s="71"/>
      <c r="E69" s="53"/>
      <c r="F69" s="55"/>
      <c r="G69" s="55"/>
      <c r="H69" s="55"/>
      <c r="I69" s="55"/>
      <c r="J69" s="55"/>
      <c r="K69" s="55"/>
      <c r="L69" s="55"/>
      <c r="M69" s="55"/>
      <c r="N69" s="55"/>
      <c r="O69" s="55"/>
      <c r="P69" s="55"/>
      <c r="Q69" s="55"/>
      <c r="R69" s="55"/>
      <c r="S69" s="55"/>
      <c r="T69" s="55"/>
      <c r="U69" s="55"/>
      <c r="V69" s="55"/>
      <c r="W69" s="55"/>
      <c r="X69" s="55"/>
      <c r="Y69" s="55"/>
      <c r="Z69" s="55"/>
      <c r="AA69" s="56"/>
      <c r="AB69" s="70"/>
    </row>
    <row r="70" spans="2:28" s="5" customFormat="1" ht="18" customHeight="1">
      <c r="B70" s="69"/>
      <c r="C70" s="70"/>
      <c r="D70" s="71"/>
      <c r="E70" s="53"/>
      <c r="F70" s="56"/>
      <c r="G70" s="56"/>
      <c r="H70" s="56"/>
      <c r="I70" s="56"/>
      <c r="J70" s="56"/>
      <c r="K70" s="56"/>
      <c r="L70" s="56"/>
      <c r="M70" s="56"/>
      <c r="N70" s="56"/>
      <c r="O70" s="56"/>
      <c r="P70" s="56"/>
      <c r="Q70" s="56"/>
      <c r="R70" s="56"/>
      <c r="S70" s="56"/>
      <c r="T70" s="56"/>
      <c r="U70" s="56"/>
      <c r="V70" s="56"/>
      <c r="W70" s="56"/>
      <c r="X70" s="56"/>
      <c r="Y70" s="56"/>
      <c r="Z70" s="56"/>
      <c r="AA70" s="56"/>
      <c r="AB70" s="70"/>
    </row>
    <row r="71" spans="2:28" s="5" customFormat="1" ht="18" customHeight="1">
      <c r="B71" s="69"/>
      <c r="C71" s="70"/>
      <c r="D71" s="74"/>
      <c r="E71" s="53"/>
      <c r="F71" s="55"/>
      <c r="G71" s="55"/>
      <c r="H71" s="55"/>
      <c r="I71" s="55"/>
      <c r="J71" s="55"/>
      <c r="K71" s="55"/>
      <c r="L71" s="55"/>
      <c r="M71" s="55"/>
      <c r="N71" s="55"/>
      <c r="O71" s="55"/>
      <c r="P71" s="55"/>
      <c r="Q71" s="55"/>
      <c r="R71" s="55"/>
      <c r="S71" s="55"/>
      <c r="T71" s="55"/>
      <c r="U71" s="55"/>
      <c r="V71" s="55"/>
      <c r="W71" s="55"/>
      <c r="X71" s="55"/>
      <c r="Y71" s="55"/>
      <c r="Z71" s="55"/>
      <c r="AA71" s="56"/>
      <c r="AB71" s="70"/>
    </row>
    <row r="72" spans="2:28" s="5" customFormat="1" ht="18" customHeight="1">
      <c r="B72" s="69"/>
      <c r="C72" s="70"/>
      <c r="D72" s="74"/>
      <c r="E72" s="53"/>
      <c r="F72" s="56"/>
      <c r="G72" s="56"/>
      <c r="H72" s="56"/>
      <c r="I72" s="56"/>
      <c r="J72" s="56"/>
      <c r="K72" s="56"/>
      <c r="L72" s="56"/>
      <c r="M72" s="56"/>
      <c r="N72" s="56"/>
      <c r="O72" s="56"/>
      <c r="P72" s="56"/>
      <c r="Q72" s="56"/>
      <c r="R72" s="56"/>
      <c r="S72" s="56"/>
      <c r="T72" s="56"/>
      <c r="U72" s="56"/>
      <c r="V72" s="56"/>
      <c r="W72" s="56"/>
      <c r="X72" s="56"/>
      <c r="Y72" s="56"/>
      <c r="Z72" s="56"/>
      <c r="AA72" s="56"/>
      <c r="AB72" s="70"/>
    </row>
    <row r="73" spans="2:28" s="5" customFormat="1" ht="18" customHeight="1">
      <c r="B73" s="69"/>
      <c r="C73" s="70"/>
      <c r="D73" s="74"/>
      <c r="E73" s="53"/>
      <c r="F73" s="55"/>
      <c r="G73" s="55"/>
      <c r="H73" s="55"/>
      <c r="I73" s="55"/>
      <c r="J73" s="55"/>
      <c r="K73" s="55"/>
      <c r="L73" s="55"/>
      <c r="M73" s="55"/>
      <c r="N73" s="55"/>
      <c r="O73" s="55"/>
      <c r="P73" s="55"/>
      <c r="Q73" s="55"/>
      <c r="R73" s="55"/>
      <c r="S73" s="55"/>
      <c r="T73" s="55"/>
      <c r="U73" s="55"/>
      <c r="V73" s="55"/>
      <c r="W73" s="55"/>
      <c r="X73" s="55"/>
      <c r="Y73" s="55"/>
      <c r="Z73" s="55"/>
      <c r="AA73" s="56"/>
      <c r="AB73" s="70"/>
    </row>
    <row r="74" spans="2:28" s="5" customFormat="1" ht="18" customHeight="1">
      <c r="B74" s="69"/>
      <c r="C74" s="70"/>
      <c r="D74" s="74"/>
      <c r="E74" s="53"/>
      <c r="F74" s="56"/>
      <c r="G74" s="56"/>
      <c r="H74" s="56"/>
      <c r="I74" s="56"/>
      <c r="J74" s="56"/>
      <c r="K74" s="56"/>
      <c r="L74" s="56"/>
      <c r="M74" s="56"/>
      <c r="N74" s="56"/>
      <c r="O74" s="56"/>
      <c r="P74" s="56"/>
      <c r="Q74" s="56"/>
      <c r="R74" s="56"/>
      <c r="S74" s="56"/>
      <c r="T74" s="56"/>
      <c r="U74" s="56"/>
      <c r="V74" s="56"/>
      <c r="W74" s="56"/>
      <c r="X74" s="56"/>
      <c r="Y74" s="56"/>
      <c r="Z74" s="56"/>
      <c r="AA74" s="56"/>
      <c r="AB74" s="70"/>
    </row>
    <row r="75" spans="2:28" s="5" customFormat="1" ht="18" customHeight="1">
      <c r="B75" s="64"/>
      <c r="C75" s="64"/>
      <c r="D75" s="64"/>
      <c r="E75" s="64"/>
      <c r="F75" s="65"/>
      <c r="G75" s="65"/>
      <c r="H75" s="65"/>
      <c r="I75" s="65"/>
      <c r="J75" s="65"/>
      <c r="K75" s="65"/>
      <c r="L75" s="65"/>
      <c r="M75" s="65"/>
      <c r="N75" s="65"/>
      <c r="O75" s="65"/>
      <c r="P75" s="65"/>
      <c r="Q75" s="65"/>
      <c r="R75" s="65"/>
      <c r="S75" s="65"/>
      <c r="T75" s="56"/>
      <c r="U75" s="56"/>
      <c r="V75" s="56"/>
      <c r="W75" s="56"/>
      <c r="X75" s="56"/>
      <c r="Y75" s="56"/>
      <c r="Z75" s="56"/>
      <c r="AA75" s="56"/>
      <c r="AB75" s="70"/>
    </row>
    <row r="76" spans="2:28" s="5" customFormat="1" ht="18" customHeight="1">
      <c r="B76" s="64"/>
      <c r="C76" s="64"/>
      <c r="D76" s="64"/>
      <c r="E76" s="64"/>
      <c r="F76" s="65"/>
      <c r="G76" s="65"/>
      <c r="H76" s="65"/>
      <c r="I76" s="65"/>
      <c r="J76" s="65"/>
      <c r="K76" s="65"/>
      <c r="L76" s="65"/>
      <c r="M76" s="65"/>
      <c r="N76" s="65"/>
      <c r="O76" s="65"/>
      <c r="P76" s="65"/>
      <c r="Q76" s="65"/>
      <c r="R76" s="65"/>
      <c r="S76" s="65"/>
      <c r="T76" s="56"/>
      <c r="U76" s="56"/>
      <c r="V76" s="56"/>
      <c r="W76" s="56"/>
      <c r="X76" s="56"/>
      <c r="Y76" s="56"/>
      <c r="Z76" s="56"/>
      <c r="AA76" s="56"/>
      <c r="AB76" s="70"/>
    </row>
    <row r="77" spans="2:28" ht="18" customHeight="1">
      <c r="B77" s="66"/>
      <c r="C77" s="60"/>
      <c r="D77" s="61"/>
      <c r="E77" s="64"/>
      <c r="F77" s="67"/>
      <c r="G77" s="67"/>
      <c r="H77" s="67"/>
      <c r="I77" s="67"/>
      <c r="J77" s="67"/>
      <c r="K77" s="67"/>
      <c r="L77" s="67"/>
      <c r="M77" s="67"/>
      <c r="N77" s="67"/>
      <c r="O77" s="67"/>
      <c r="P77" s="67"/>
      <c r="Q77" s="67"/>
      <c r="R77" s="67"/>
      <c r="S77" s="67"/>
      <c r="T77" s="62"/>
      <c r="U77" s="62"/>
      <c r="V77" s="62"/>
      <c r="W77" s="62"/>
      <c r="X77" s="62"/>
      <c r="Y77" s="62"/>
      <c r="Z77" s="62"/>
      <c r="AA77" s="62"/>
    </row>
    <row r="78" spans="2:28" ht="18" customHeight="1">
      <c r="B78" s="7"/>
      <c r="C78" s="60"/>
      <c r="D78" s="61"/>
      <c r="E78" s="68"/>
      <c r="F78" s="7"/>
      <c r="G78" s="7"/>
      <c r="H78" s="7"/>
      <c r="I78" s="7"/>
      <c r="J78" s="7"/>
      <c r="K78" s="7"/>
      <c r="L78" s="7"/>
      <c r="M78" s="7"/>
      <c r="N78" s="7"/>
      <c r="O78" s="7"/>
      <c r="P78" s="7"/>
      <c r="Q78" s="7"/>
      <c r="R78" s="7"/>
      <c r="S78" s="7"/>
    </row>
    <row r="79" spans="2:28" ht="18" customHeight="1">
      <c r="B79" s="61"/>
      <c r="C79" s="60"/>
      <c r="D79" s="61"/>
      <c r="E79" s="68"/>
      <c r="F79" s="7"/>
      <c r="G79" s="7"/>
      <c r="H79" s="7"/>
      <c r="I79" s="7"/>
      <c r="J79" s="7"/>
      <c r="K79" s="7"/>
      <c r="L79" s="7"/>
      <c r="M79" s="7"/>
      <c r="N79" s="7"/>
      <c r="O79" s="7"/>
      <c r="P79" s="7"/>
      <c r="Q79" s="7"/>
      <c r="R79" s="7"/>
      <c r="S79" s="7"/>
    </row>
    <row r="80" spans="2:28" ht="18" customHeight="1">
      <c r="B80" s="61"/>
      <c r="C80" s="60"/>
      <c r="D80" s="61"/>
      <c r="E80" s="68"/>
      <c r="F80" s="7"/>
      <c r="G80" s="7"/>
      <c r="H80" s="7"/>
      <c r="I80" s="7"/>
      <c r="J80" s="7"/>
      <c r="K80" s="7"/>
      <c r="L80" s="7"/>
      <c r="M80" s="7"/>
      <c r="N80" s="7"/>
      <c r="O80" s="7"/>
      <c r="P80" s="7"/>
      <c r="Q80" s="7"/>
      <c r="R80" s="7"/>
      <c r="S80" s="7"/>
    </row>
    <row r="81" spans="2:19" ht="18" customHeight="1">
      <c r="B81" s="61"/>
      <c r="C81" s="60"/>
      <c r="D81" s="61"/>
      <c r="E81" s="68"/>
      <c r="F81" s="7"/>
      <c r="G81" s="7"/>
      <c r="H81" s="7"/>
      <c r="I81" s="7"/>
      <c r="J81" s="7"/>
      <c r="K81" s="7"/>
      <c r="L81" s="7"/>
      <c r="M81" s="7"/>
      <c r="N81" s="7"/>
      <c r="O81" s="7"/>
      <c r="P81" s="7"/>
      <c r="Q81" s="7"/>
      <c r="R81" s="7"/>
      <c r="S81" s="7"/>
    </row>
  </sheetData>
  <protectedRanges>
    <protectedRange sqref="C74:E74 AB57:AB76 C40:Z42 AB40:AB46 C57:Z73" name="範囲1_1"/>
    <protectedRange sqref="H37:AI39 J22:AH22 A38:A39 B39 D37 D39:G39 C38:D38 F37:F38 I36:AI36 I5:M6 J7:AH7 A7:A35 D7:F11 D17:E18 D14:F16 D12:E13 J8:AI21 D19:F26 D29:F32 D27:E28 D35:F35 D33:E34 H7:I35 J23:AI35" name="範囲1_4"/>
    <protectedRange sqref="F12:F13" name="範囲1_1_3"/>
    <protectedRange sqref="F17:F18" name="範囲1_1_4"/>
    <protectedRange sqref="F27:F28" name="範囲1_1_6"/>
    <protectedRange sqref="F33:F34" name="範囲1_1_7"/>
  </protectedRanges>
  <mergeCells count="3">
    <mergeCell ref="B3:I4"/>
    <mergeCell ref="AI3:AI4"/>
    <mergeCell ref="AJ3:AK4"/>
  </mergeCells>
  <phoneticPr fontId="3"/>
  <pageMargins left="0.39370078740157483" right="0.39370078740157483" top="0.39370078740157483" bottom="0.39370078740157483" header="0.19685039370078741" footer="0.19685039370078741"/>
  <headerFooter>
    <oddHeader xml:space="preserve">&amp;R
</oddHeader>
  </headerFooter>
  <rowBreaks count="1" manualBreakCount="1">
    <brk id="52" min="1" max="27" man="1"/>
  </rowBreaks>
  <ignoredErrors>
    <ignoredError sqref="J4:AH4"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86"/>
  <sheetViews>
    <sheetView showGridLines="0" view="pageBreakPreview" topLeftCell="A25" zoomScale="55" zoomScaleNormal="29" zoomScaleSheetLayoutView="55" workbookViewId="0"/>
  </sheetViews>
  <sheetFormatPr defaultRowHeight="14.25"/>
  <cols>
    <col min="1" max="1" width="9.375" style="5" bestFit="1" customWidth="1"/>
    <col min="2" max="2" width="3.5" style="6" customWidth="1"/>
    <col min="3" max="3" width="20.5" style="6" customWidth="1"/>
    <col min="4" max="4" width="25.5" style="6" customWidth="1"/>
    <col min="5" max="5" width="11.5" style="6" customWidth="1"/>
    <col min="6" max="26" width="11.125" style="5" customWidth="1"/>
    <col min="27" max="27" width="12.125" style="5" bestFit="1" customWidth="1"/>
    <col min="28" max="28" width="36.875" style="5" customWidth="1"/>
    <col min="29" max="257" width="8.75" style="5"/>
    <col min="258" max="258" width="9.375" style="5" bestFit="1" customWidth="1"/>
    <col min="259" max="259" width="3.5" style="5" customWidth="1"/>
    <col min="260" max="260" width="20.5" style="5" customWidth="1"/>
    <col min="261" max="261" width="16" style="5" customWidth="1"/>
    <col min="262" max="262" width="9.5" style="5" customWidth="1"/>
    <col min="263" max="282" width="7.625" style="5" customWidth="1"/>
    <col min="283" max="283" width="10.125" style="5" customWidth="1"/>
    <col min="284" max="513" width="8.75" style="5"/>
    <col min="514" max="514" width="9.375" style="5" bestFit="1" customWidth="1"/>
    <col min="515" max="515" width="3.5" style="5" customWidth="1"/>
    <col min="516" max="516" width="20.5" style="5" customWidth="1"/>
    <col min="517" max="517" width="16" style="5" customWidth="1"/>
    <col min="518" max="518" width="9.5" style="5" customWidth="1"/>
    <col min="519" max="538" width="7.625" style="5" customWidth="1"/>
    <col min="539" max="539" width="10.125" style="5" customWidth="1"/>
    <col min="540" max="769" width="8.75" style="5"/>
    <col min="770" max="770" width="9.375" style="5" bestFit="1" customWidth="1"/>
    <col min="771" max="771" width="3.5" style="5" customWidth="1"/>
    <col min="772" max="772" width="20.5" style="5" customWidth="1"/>
    <col min="773" max="773" width="16" style="5" customWidth="1"/>
    <col min="774" max="774" width="9.5" style="5" customWidth="1"/>
    <col min="775" max="794" width="7.625" style="5" customWidth="1"/>
    <col min="795" max="795" width="10.125" style="5" customWidth="1"/>
    <col min="796" max="1025" width="8.75" style="5"/>
    <col min="1026" max="1026" width="9.375" style="5" bestFit="1" customWidth="1"/>
    <col min="1027" max="1027" width="3.5" style="5" customWidth="1"/>
    <col min="1028" max="1028" width="20.5" style="5" customWidth="1"/>
    <col min="1029" max="1029" width="16" style="5" customWidth="1"/>
    <col min="1030" max="1030" width="9.5" style="5" customWidth="1"/>
    <col min="1031" max="1050" width="7.625" style="5" customWidth="1"/>
    <col min="1051" max="1051" width="10.125" style="5" customWidth="1"/>
    <col min="1052" max="1281" width="8.75" style="5"/>
    <col min="1282" max="1282" width="9.375" style="5" bestFit="1" customWidth="1"/>
    <col min="1283" max="1283" width="3.5" style="5" customWidth="1"/>
    <col min="1284" max="1284" width="20.5" style="5" customWidth="1"/>
    <col min="1285" max="1285" width="16" style="5" customWidth="1"/>
    <col min="1286" max="1286" width="9.5" style="5" customWidth="1"/>
    <col min="1287" max="1306" width="7.625" style="5" customWidth="1"/>
    <col min="1307" max="1307" width="10.125" style="5" customWidth="1"/>
    <col min="1308" max="1537" width="8.75" style="5"/>
    <col min="1538" max="1538" width="9.375" style="5" bestFit="1" customWidth="1"/>
    <col min="1539" max="1539" width="3.5" style="5" customWidth="1"/>
    <col min="1540" max="1540" width="20.5" style="5" customWidth="1"/>
    <col min="1541" max="1541" width="16" style="5" customWidth="1"/>
    <col min="1542" max="1542" width="9.5" style="5" customWidth="1"/>
    <col min="1543" max="1562" width="7.625" style="5" customWidth="1"/>
    <col min="1563" max="1563" width="10.125" style="5" customWidth="1"/>
    <col min="1564" max="1793" width="8.75" style="5"/>
    <col min="1794" max="1794" width="9.375" style="5" bestFit="1" customWidth="1"/>
    <col min="1795" max="1795" width="3.5" style="5" customWidth="1"/>
    <col min="1796" max="1796" width="20.5" style="5" customWidth="1"/>
    <col min="1797" max="1797" width="16" style="5" customWidth="1"/>
    <col min="1798" max="1798" width="9.5" style="5" customWidth="1"/>
    <col min="1799" max="1818" width="7.625" style="5" customWidth="1"/>
    <col min="1819" max="1819" width="10.125" style="5" customWidth="1"/>
    <col min="1820" max="2049" width="8.75" style="5"/>
    <col min="2050" max="2050" width="9.375" style="5" bestFit="1" customWidth="1"/>
    <col min="2051" max="2051" width="3.5" style="5" customWidth="1"/>
    <col min="2052" max="2052" width="20.5" style="5" customWidth="1"/>
    <col min="2053" max="2053" width="16" style="5" customWidth="1"/>
    <col min="2054" max="2054" width="9.5" style="5" customWidth="1"/>
    <col min="2055" max="2074" width="7.625" style="5" customWidth="1"/>
    <col min="2075" max="2075" width="10.125" style="5" customWidth="1"/>
    <col min="2076" max="2305" width="8.75" style="5"/>
    <col min="2306" max="2306" width="9.375" style="5" bestFit="1" customWidth="1"/>
    <col min="2307" max="2307" width="3.5" style="5" customWidth="1"/>
    <col min="2308" max="2308" width="20.5" style="5" customWidth="1"/>
    <col min="2309" max="2309" width="16" style="5" customWidth="1"/>
    <col min="2310" max="2310" width="9.5" style="5" customWidth="1"/>
    <col min="2311" max="2330" width="7.625" style="5" customWidth="1"/>
    <col min="2331" max="2331" width="10.125" style="5" customWidth="1"/>
    <col min="2332" max="2561" width="8.75" style="5"/>
    <col min="2562" max="2562" width="9.375" style="5" bestFit="1" customWidth="1"/>
    <col min="2563" max="2563" width="3.5" style="5" customWidth="1"/>
    <col min="2564" max="2564" width="20.5" style="5" customWidth="1"/>
    <col min="2565" max="2565" width="16" style="5" customWidth="1"/>
    <col min="2566" max="2566" width="9.5" style="5" customWidth="1"/>
    <col min="2567" max="2586" width="7.625" style="5" customWidth="1"/>
    <col min="2587" max="2587" width="10.125" style="5" customWidth="1"/>
    <col min="2588" max="2817" width="8.75" style="5"/>
    <col min="2818" max="2818" width="9.375" style="5" bestFit="1" customWidth="1"/>
    <col min="2819" max="2819" width="3.5" style="5" customWidth="1"/>
    <col min="2820" max="2820" width="20.5" style="5" customWidth="1"/>
    <col min="2821" max="2821" width="16" style="5" customWidth="1"/>
    <col min="2822" max="2822" width="9.5" style="5" customWidth="1"/>
    <col min="2823" max="2842" width="7.625" style="5" customWidth="1"/>
    <col min="2843" max="2843" width="10.125" style="5" customWidth="1"/>
    <col min="2844" max="3073" width="8.75" style="5"/>
    <col min="3074" max="3074" width="9.375" style="5" bestFit="1" customWidth="1"/>
    <col min="3075" max="3075" width="3.5" style="5" customWidth="1"/>
    <col min="3076" max="3076" width="20.5" style="5" customWidth="1"/>
    <col min="3077" max="3077" width="16" style="5" customWidth="1"/>
    <col min="3078" max="3078" width="9.5" style="5" customWidth="1"/>
    <col min="3079" max="3098" width="7.625" style="5" customWidth="1"/>
    <col min="3099" max="3099" width="10.125" style="5" customWidth="1"/>
    <col min="3100" max="3329" width="8.75" style="5"/>
    <col min="3330" max="3330" width="9.375" style="5" bestFit="1" customWidth="1"/>
    <col min="3331" max="3331" width="3.5" style="5" customWidth="1"/>
    <col min="3332" max="3332" width="20.5" style="5" customWidth="1"/>
    <col min="3333" max="3333" width="16" style="5" customWidth="1"/>
    <col min="3334" max="3334" width="9.5" style="5" customWidth="1"/>
    <col min="3335" max="3354" width="7.625" style="5" customWidth="1"/>
    <col min="3355" max="3355" width="10.125" style="5" customWidth="1"/>
    <col min="3356" max="3585" width="8.75" style="5"/>
    <col min="3586" max="3586" width="9.375" style="5" bestFit="1" customWidth="1"/>
    <col min="3587" max="3587" width="3.5" style="5" customWidth="1"/>
    <col min="3588" max="3588" width="20.5" style="5" customWidth="1"/>
    <col min="3589" max="3589" width="16" style="5" customWidth="1"/>
    <col min="3590" max="3590" width="9.5" style="5" customWidth="1"/>
    <col min="3591" max="3610" width="7.625" style="5" customWidth="1"/>
    <col min="3611" max="3611" width="10.125" style="5" customWidth="1"/>
    <col min="3612" max="3841" width="8.75" style="5"/>
    <col min="3842" max="3842" width="9.375" style="5" bestFit="1" customWidth="1"/>
    <col min="3843" max="3843" width="3.5" style="5" customWidth="1"/>
    <col min="3844" max="3844" width="20.5" style="5" customWidth="1"/>
    <col min="3845" max="3845" width="16" style="5" customWidth="1"/>
    <col min="3846" max="3846" width="9.5" style="5" customWidth="1"/>
    <col min="3847" max="3866" width="7.625" style="5" customWidth="1"/>
    <col min="3867" max="3867" width="10.125" style="5" customWidth="1"/>
    <col min="3868" max="4097" width="8.75" style="5"/>
    <col min="4098" max="4098" width="9.375" style="5" bestFit="1" customWidth="1"/>
    <col min="4099" max="4099" width="3.5" style="5" customWidth="1"/>
    <col min="4100" max="4100" width="20.5" style="5" customWidth="1"/>
    <col min="4101" max="4101" width="16" style="5" customWidth="1"/>
    <col min="4102" max="4102" width="9.5" style="5" customWidth="1"/>
    <col min="4103" max="4122" width="7.625" style="5" customWidth="1"/>
    <col min="4123" max="4123" width="10.125" style="5" customWidth="1"/>
    <col min="4124" max="4353" width="8.75" style="5"/>
    <col min="4354" max="4354" width="9.375" style="5" bestFit="1" customWidth="1"/>
    <col min="4355" max="4355" width="3.5" style="5" customWidth="1"/>
    <col min="4356" max="4356" width="20.5" style="5" customWidth="1"/>
    <col min="4357" max="4357" width="16" style="5" customWidth="1"/>
    <col min="4358" max="4358" width="9.5" style="5" customWidth="1"/>
    <col min="4359" max="4378" width="7.625" style="5" customWidth="1"/>
    <col min="4379" max="4379" width="10.125" style="5" customWidth="1"/>
    <col min="4380" max="4609" width="8.75" style="5"/>
    <col min="4610" max="4610" width="9.375" style="5" bestFit="1" customWidth="1"/>
    <col min="4611" max="4611" width="3.5" style="5" customWidth="1"/>
    <col min="4612" max="4612" width="20.5" style="5" customWidth="1"/>
    <col min="4613" max="4613" width="16" style="5" customWidth="1"/>
    <col min="4614" max="4614" width="9.5" style="5" customWidth="1"/>
    <col min="4615" max="4634" width="7.625" style="5" customWidth="1"/>
    <col min="4635" max="4635" width="10.125" style="5" customWidth="1"/>
    <col min="4636" max="4865" width="8.75" style="5"/>
    <col min="4866" max="4866" width="9.375" style="5" bestFit="1" customWidth="1"/>
    <col min="4867" max="4867" width="3.5" style="5" customWidth="1"/>
    <col min="4868" max="4868" width="20.5" style="5" customWidth="1"/>
    <col min="4869" max="4869" width="16" style="5" customWidth="1"/>
    <col min="4870" max="4870" width="9.5" style="5" customWidth="1"/>
    <col min="4871" max="4890" width="7.625" style="5" customWidth="1"/>
    <col min="4891" max="4891" width="10.125" style="5" customWidth="1"/>
    <col min="4892" max="5121" width="8.75" style="5"/>
    <col min="5122" max="5122" width="9.375" style="5" bestFit="1" customWidth="1"/>
    <col min="5123" max="5123" width="3.5" style="5" customWidth="1"/>
    <col min="5124" max="5124" width="20.5" style="5" customWidth="1"/>
    <col min="5125" max="5125" width="16" style="5" customWidth="1"/>
    <col min="5126" max="5126" width="9.5" style="5" customWidth="1"/>
    <col min="5127" max="5146" width="7.625" style="5" customWidth="1"/>
    <col min="5147" max="5147" width="10.125" style="5" customWidth="1"/>
    <col min="5148" max="5377" width="8.75" style="5"/>
    <col min="5378" max="5378" width="9.375" style="5" bestFit="1" customWidth="1"/>
    <col min="5379" max="5379" width="3.5" style="5" customWidth="1"/>
    <col min="5380" max="5380" width="20.5" style="5" customWidth="1"/>
    <col min="5381" max="5381" width="16" style="5" customWidth="1"/>
    <col min="5382" max="5382" width="9.5" style="5" customWidth="1"/>
    <col min="5383" max="5402" width="7.625" style="5" customWidth="1"/>
    <col min="5403" max="5403" width="10.125" style="5" customWidth="1"/>
    <col min="5404" max="5633" width="8.75" style="5"/>
    <col min="5634" max="5634" width="9.375" style="5" bestFit="1" customWidth="1"/>
    <col min="5635" max="5635" width="3.5" style="5" customWidth="1"/>
    <col min="5636" max="5636" width="20.5" style="5" customWidth="1"/>
    <col min="5637" max="5637" width="16" style="5" customWidth="1"/>
    <col min="5638" max="5638" width="9.5" style="5" customWidth="1"/>
    <col min="5639" max="5658" width="7.625" style="5" customWidth="1"/>
    <col min="5659" max="5659" width="10.125" style="5" customWidth="1"/>
    <col min="5660" max="5889" width="8.75" style="5"/>
    <col min="5890" max="5890" width="9.375" style="5" bestFit="1" customWidth="1"/>
    <col min="5891" max="5891" width="3.5" style="5" customWidth="1"/>
    <col min="5892" max="5892" width="20.5" style="5" customWidth="1"/>
    <col min="5893" max="5893" width="16" style="5" customWidth="1"/>
    <col min="5894" max="5894" width="9.5" style="5" customWidth="1"/>
    <col min="5895" max="5914" width="7.625" style="5" customWidth="1"/>
    <col min="5915" max="5915" width="10.125" style="5" customWidth="1"/>
    <col min="5916" max="6145" width="8.75" style="5"/>
    <col min="6146" max="6146" width="9.375" style="5" bestFit="1" customWidth="1"/>
    <col min="6147" max="6147" width="3.5" style="5" customWidth="1"/>
    <col min="6148" max="6148" width="20.5" style="5" customWidth="1"/>
    <col min="6149" max="6149" width="16" style="5" customWidth="1"/>
    <col min="6150" max="6150" width="9.5" style="5" customWidth="1"/>
    <col min="6151" max="6170" width="7.625" style="5" customWidth="1"/>
    <col min="6171" max="6171" width="10.125" style="5" customWidth="1"/>
    <col min="6172" max="6401" width="8.75" style="5"/>
    <col min="6402" max="6402" width="9.375" style="5" bestFit="1" customWidth="1"/>
    <col min="6403" max="6403" width="3.5" style="5" customWidth="1"/>
    <col min="6404" max="6404" width="20.5" style="5" customWidth="1"/>
    <col min="6405" max="6405" width="16" style="5" customWidth="1"/>
    <col min="6406" max="6406" width="9.5" style="5" customWidth="1"/>
    <col min="6407" max="6426" width="7.625" style="5" customWidth="1"/>
    <col min="6427" max="6427" width="10.125" style="5" customWidth="1"/>
    <col min="6428" max="6657" width="8.75" style="5"/>
    <col min="6658" max="6658" width="9.375" style="5" bestFit="1" customWidth="1"/>
    <col min="6659" max="6659" width="3.5" style="5" customWidth="1"/>
    <col min="6660" max="6660" width="20.5" style="5" customWidth="1"/>
    <col min="6661" max="6661" width="16" style="5" customWidth="1"/>
    <col min="6662" max="6662" width="9.5" style="5" customWidth="1"/>
    <col min="6663" max="6682" width="7.625" style="5" customWidth="1"/>
    <col min="6683" max="6683" width="10.125" style="5" customWidth="1"/>
    <col min="6684" max="6913" width="8.75" style="5"/>
    <col min="6914" max="6914" width="9.375" style="5" bestFit="1" customWidth="1"/>
    <col min="6915" max="6915" width="3.5" style="5" customWidth="1"/>
    <col min="6916" max="6916" width="20.5" style="5" customWidth="1"/>
    <col min="6917" max="6917" width="16" style="5" customWidth="1"/>
    <col min="6918" max="6918" width="9.5" style="5" customWidth="1"/>
    <col min="6919" max="6938" width="7.625" style="5" customWidth="1"/>
    <col min="6939" max="6939" width="10.125" style="5" customWidth="1"/>
    <col min="6940" max="7169" width="8.75" style="5"/>
    <col min="7170" max="7170" width="9.375" style="5" bestFit="1" customWidth="1"/>
    <col min="7171" max="7171" width="3.5" style="5" customWidth="1"/>
    <col min="7172" max="7172" width="20.5" style="5" customWidth="1"/>
    <col min="7173" max="7173" width="16" style="5" customWidth="1"/>
    <col min="7174" max="7174" width="9.5" style="5" customWidth="1"/>
    <col min="7175" max="7194" width="7.625" style="5" customWidth="1"/>
    <col min="7195" max="7195" width="10.125" style="5" customWidth="1"/>
    <col min="7196" max="7425" width="8.75" style="5"/>
    <col min="7426" max="7426" width="9.375" style="5" bestFit="1" customWidth="1"/>
    <col min="7427" max="7427" width="3.5" style="5" customWidth="1"/>
    <col min="7428" max="7428" width="20.5" style="5" customWidth="1"/>
    <col min="7429" max="7429" width="16" style="5" customWidth="1"/>
    <col min="7430" max="7430" width="9.5" style="5" customWidth="1"/>
    <col min="7431" max="7450" width="7.625" style="5" customWidth="1"/>
    <col min="7451" max="7451" width="10.125" style="5" customWidth="1"/>
    <col min="7452" max="7681" width="8.75" style="5"/>
    <col min="7682" max="7682" width="9.375" style="5" bestFit="1" customWidth="1"/>
    <col min="7683" max="7683" width="3.5" style="5" customWidth="1"/>
    <col min="7684" max="7684" width="20.5" style="5" customWidth="1"/>
    <col min="7685" max="7685" width="16" style="5" customWidth="1"/>
    <col min="7686" max="7686" width="9.5" style="5" customWidth="1"/>
    <col min="7687" max="7706" width="7.625" style="5" customWidth="1"/>
    <col min="7707" max="7707" width="10.125" style="5" customWidth="1"/>
    <col min="7708" max="7937" width="8.75" style="5"/>
    <col min="7938" max="7938" width="9.375" style="5" bestFit="1" customWidth="1"/>
    <col min="7939" max="7939" width="3.5" style="5" customWidth="1"/>
    <col min="7940" max="7940" width="20.5" style="5" customWidth="1"/>
    <col min="7941" max="7941" width="16" style="5" customWidth="1"/>
    <col min="7942" max="7942" width="9.5" style="5" customWidth="1"/>
    <col min="7943" max="7962" width="7.625" style="5" customWidth="1"/>
    <col min="7963" max="7963" width="10.125" style="5" customWidth="1"/>
    <col min="7964" max="8193" width="8.75" style="5"/>
    <col min="8194" max="8194" width="9.375" style="5" bestFit="1" customWidth="1"/>
    <col min="8195" max="8195" width="3.5" style="5" customWidth="1"/>
    <col min="8196" max="8196" width="20.5" style="5" customWidth="1"/>
    <col min="8197" max="8197" width="16" style="5" customWidth="1"/>
    <col min="8198" max="8198" width="9.5" style="5" customWidth="1"/>
    <col min="8199" max="8218" width="7.625" style="5" customWidth="1"/>
    <col min="8219" max="8219" width="10.125" style="5" customWidth="1"/>
    <col min="8220" max="8449" width="8.75" style="5"/>
    <col min="8450" max="8450" width="9.375" style="5" bestFit="1" customWidth="1"/>
    <col min="8451" max="8451" width="3.5" style="5" customWidth="1"/>
    <col min="8452" max="8452" width="20.5" style="5" customWidth="1"/>
    <col min="8453" max="8453" width="16" style="5" customWidth="1"/>
    <col min="8454" max="8454" width="9.5" style="5" customWidth="1"/>
    <col min="8455" max="8474" width="7.625" style="5" customWidth="1"/>
    <col min="8475" max="8475" width="10.125" style="5" customWidth="1"/>
    <col min="8476" max="8705" width="8.75" style="5"/>
    <col min="8706" max="8706" width="9.375" style="5" bestFit="1" customWidth="1"/>
    <col min="8707" max="8707" width="3.5" style="5" customWidth="1"/>
    <col min="8708" max="8708" width="20.5" style="5" customWidth="1"/>
    <col min="8709" max="8709" width="16" style="5" customWidth="1"/>
    <col min="8710" max="8710" width="9.5" style="5" customWidth="1"/>
    <col min="8711" max="8730" width="7.625" style="5" customWidth="1"/>
    <col min="8731" max="8731" width="10.125" style="5" customWidth="1"/>
    <col min="8732" max="8961" width="8.75" style="5"/>
    <col min="8962" max="8962" width="9.375" style="5" bestFit="1" customWidth="1"/>
    <col min="8963" max="8963" width="3.5" style="5" customWidth="1"/>
    <col min="8964" max="8964" width="20.5" style="5" customWidth="1"/>
    <col min="8965" max="8965" width="16" style="5" customWidth="1"/>
    <col min="8966" max="8966" width="9.5" style="5" customWidth="1"/>
    <col min="8967" max="8986" width="7.625" style="5" customWidth="1"/>
    <col min="8987" max="8987" width="10.125" style="5" customWidth="1"/>
    <col min="8988" max="9217" width="8.75" style="5"/>
    <col min="9218" max="9218" width="9.375" style="5" bestFit="1" customWidth="1"/>
    <col min="9219" max="9219" width="3.5" style="5" customWidth="1"/>
    <col min="9220" max="9220" width="20.5" style="5" customWidth="1"/>
    <col min="9221" max="9221" width="16" style="5" customWidth="1"/>
    <col min="9222" max="9222" width="9.5" style="5" customWidth="1"/>
    <col min="9223" max="9242" width="7.625" style="5" customWidth="1"/>
    <col min="9243" max="9243" width="10.125" style="5" customWidth="1"/>
    <col min="9244" max="9473" width="8.75" style="5"/>
    <col min="9474" max="9474" width="9.375" style="5" bestFit="1" customWidth="1"/>
    <col min="9475" max="9475" width="3.5" style="5" customWidth="1"/>
    <col min="9476" max="9476" width="20.5" style="5" customWidth="1"/>
    <col min="9477" max="9477" width="16" style="5" customWidth="1"/>
    <col min="9478" max="9478" width="9.5" style="5" customWidth="1"/>
    <col min="9479" max="9498" width="7.625" style="5" customWidth="1"/>
    <col min="9499" max="9499" width="10.125" style="5" customWidth="1"/>
    <col min="9500" max="9729" width="8.75" style="5"/>
    <col min="9730" max="9730" width="9.375" style="5" bestFit="1" customWidth="1"/>
    <col min="9731" max="9731" width="3.5" style="5" customWidth="1"/>
    <col min="9732" max="9732" width="20.5" style="5" customWidth="1"/>
    <col min="9733" max="9733" width="16" style="5" customWidth="1"/>
    <col min="9734" max="9734" width="9.5" style="5" customWidth="1"/>
    <col min="9735" max="9754" width="7.625" style="5" customWidth="1"/>
    <col min="9755" max="9755" width="10.125" style="5" customWidth="1"/>
    <col min="9756" max="9985" width="8.75" style="5"/>
    <col min="9986" max="9986" width="9.375" style="5" bestFit="1" customWidth="1"/>
    <col min="9987" max="9987" width="3.5" style="5" customWidth="1"/>
    <col min="9988" max="9988" width="20.5" style="5" customWidth="1"/>
    <col min="9989" max="9989" width="16" style="5" customWidth="1"/>
    <col min="9990" max="9990" width="9.5" style="5" customWidth="1"/>
    <col min="9991" max="10010" width="7.625" style="5" customWidth="1"/>
    <col min="10011" max="10011" width="10.125" style="5" customWidth="1"/>
    <col min="10012" max="10241" width="8.75" style="5"/>
    <col min="10242" max="10242" width="9.375" style="5" bestFit="1" customWidth="1"/>
    <col min="10243" max="10243" width="3.5" style="5" customWidth="1"/>
    <col min="10244" max="10244" width="20.5" style="5" customWidth="1"/>
    <col min="10245" max="10245" width="16" style="5" customWidth="1"/>
    <col min="10246" max="10246" width="9.5" style="5" customWidth="1"/>
    <col min="10247" max="10266" width="7.625" style="5" customWidth="1"/>
    <col min="10267" max="10267" width="10.125" style="5" customWidth="1"/>
    <col min="10268" max="10497" width="8.75" style="5"/>
    <col min="10498" max="10498" width="9.375" style="5" bestFit="1" customWidth="1"/>
    <col min="10499" max="10499" width="3.5" style="5" customWidth="1"/>
    <col min="10500" max="10500" width="20.5" style="5" customWidth="1"/>
    <col min="10501" max="10501" width="16" style="5" customWidth="1"/>
    <col min="10502" max="10502" width="9.5" style="5" customWidth="1"/>
    <col min="10503" max="10522" width="7.625" style="5" customWidth="1"/>
    <col min="10523" max="10523" width="10.125" style="5" customWidth="1"/>
    <col min="10524" max="10753" width="8.75" style="5"/>
    <col min="10754" max="10754" width="9.375" style="5" bestFit="1" customWidth="1"/>
    <col min="10755" max="10755" width="3.5" style="5" customWidth="1"/>
    <col min="10756" max="10756" width="20.5" style="5" customWidth="1"/>
    <col min="10757" max="10757" width="16" style="5" customWidth="1"/>
    <col min="10758" max="10758" width="9.5" style="5" customWidth="1"/>
    <col min="10759" max="10778" width="7.625" style="5" customWidth="1"/>
    <col min="10779" max="10779" width="10.125" style="5" customWidth="1"/>
    <col min="10780" max="11009" width="8.75" style="5"/>
    <col min="11010" max="11010" width="9.375" style="5" bestFit="1" customWidth="1"/>
    <col min="11011" max="11011" width="3.5" style="5" customWidth="1"/>
    <col min="11012" max="11012" width="20.5" style="5" customWidth="1"/>
    <col min="11013" max="11013" width="16" style="5" customWidth="1"/>
    <col min="11014" max="11014" width="9.5" style="5" customWidth="1"/>
    <col min="11015" max="11034" width="7.625" style="5" customWidth="1"/>
    <col min="11035" max="11035" width="10.125" style="5" customWidth="1"/>
    <col min="11036" max="11265" width="8.75" style="5"/>
    <col min="11266" max="11266" width="9.375" style="5" bestFit="1" customWidth="1"/>
    <col min="11267" max="11267" width="3.5" style="5" customWidth="1"/>
    <col min="11268" max="11268" width="20.5" style="5" customWidth="1"/>
    <col min="11269" max="11269" width="16" style="5" customWidth="1"/>
    <col min="11270" max="11270" width="9.5" style="5" customWidth="1"/>
    <col min="11271" max="11290" width="7.625" style="5" customWidth="1"/>
    <col min="11291" max="11291" width="10.125" style="5" customWidth="1"/>
    <col min="11292" max="11521" width="8.75" style="5"/>
    <col min="11522" max="11522" width="9.375" style="5" bestFit="1" customWidth="1"/>
    <col min="11523" max="11523" width="3.5" style="5" customWidth="1"/>
    <col min="11524" max="11524" width="20.5" style="5" customWidth="1"/>
    <col min="11525" max="11525" width="16" style="5" customWidth="1"/>
    <col min="11526" max="11526" width="9.5" style="5" customWidth="1"/>
    <col min="11527" max="11546" width="7.625" style="5" customWidth="1"/>
    <col min="11547" max="11547" width="10.125" style="5" customWidth="1"/>
    <col min="11548" max="11777" width="8.75" style="5"/>
    <col min="11778" max="11778" width="9.375" style="5" bestFit="1" customWidth="1"/>
    <col min="11779" max="11779" width="3.5" style="5" customWidth="1"/>
    <col min="11780" max="11780" width="20.5" style="5" customWidth="1"/>
    <col min="11781" max="11781" width="16" style="5" customWidth="1"/>
    <col min="11782" max="11782" width="9.5" style="5" customWidth="1"/>
    <col min="11783" max="11802" width="7.625" style="5" customWidth="1"/>
    <col min="11803" max="11803" width="10.125" style="5" customWidth="1"/>
    <col min="11804" max="12033" width="8.75" style="5"/>
    <col min="12034" max="12034" width="9.375" style="5" bestFit="1" customWidth="1"/>
    <col min="12035" max="12035" width="3.5" style="5" customWidth="1"/>
    <col min="12036" max="12036" width="20.5" style="5" customWidth="1"/>
    <col min="12037" max="12037" width="16" style="5" customWidth="1"/>
    <col min="12038" max="12038" width="9.5" style="5" customWidth="1"/>
    <col min="12039" max="12058" width="7.625" style="5" customWidth="1"/>
    <col min="12059" max="12059" width="10.125" style="5" customWidth="1"/>
    <col min="12060" max="12289" width="8.75" style="5"/>
    <col min="12290" max="12290" width="9.375" style="5" bestFit="1" customWidth="1"/>
    <col min="12291" max="12291" width="3.5" style="5" customWidth="1"/>
    <col min="12292" max="12292" width="20.5" style="5" customWidth="1"/>
    <col min="12293" max="12293" width="16" style="5" customWidth="1"/>
    <col min="12294" max="12294" width="9.5" style="5" customWidth="1"/>
    <col min="12295" max="12314" width="7.625" style="5" customWidth="1"/>
    <col min="12315" max="12315" width="10.125" style="5" customWidth="1"/>
    <col min="12316" max="12545" width="8.75" style="5"/>
    <col min="12546" max="12546" width="9.375" style="5" bestFit="1" customWidth="1"/>
    <col min="12547" max="12547" width="3.5" style="5" customWidth="1"/>
    <col min="12548" max="12548" width="20.5" style="5" customWidth="1"/>
    <col min="12549" max="12549" width="16" style="5" customWidth="1"/>
    <col min="12550" max="12550" width="9.5" style="5" customWidth="1"/>
    <col min="12551" max="12570" width="7.625" style="5" customWidth="1"/>
    <col min="12571" max="12571" width="10.125" style="5" customWidth="1"/>
    <col min="12572" max="12801" width="8.75" style="5"/>
    <col min="12802" max="12802" width="9.375" style="5" bestFit="1" customWidth="1"/>
    <col min="12803" max="12803" width="3.5" style="5" customWidth="1"/>
    <col min="12804" max="12804" width="20.5" style="5" customWidth="1"/>
    <col min="12805" max="12805" width="16" style="5" customWidth="1"/>
    <col min="12806" max="12806" width="9.5" style="5" customWidth="1"/>
    <col min="12807" max="12826" width="7.625" style="5" customWidth="1"/>
    <col min="12827" max="12827" width="10.125" style="5" customWidth="1"/>
    <col min="12828" max="13057" width="8.75" style="5"/>
    <col min="13058" max="13058" width="9.375" style="5" bestFit="1" customWidth="1"/>
    <col min="13059" max="13059" width="3.5" style="5" customWidth="1"/>
    <col min="13060" max="13060" width="20.5" style="5" customWidth="1"/>
    <col min="13061" max="13061" width="16" style="5" customWidth="1"/>
    <col min="13062" max="13062" width="9.5" style="5" customWidth="1"/>
    <col min="13063" max="13082" width="7.625" style="5" customWidth="1"/>
    <col min="13083" max="13083" width="10.125" style="5" customWidth="1"/>
    <col min="13084" max="13313" width="8.75" style="5"/>
    <col min="13314" max="13314" width="9.375" style="5" bestFit="1" customWidth="1"/>
    <col min="13315" max="13315" width="3.5" style="5" customWidth="1"/>
    <col min="13316" max="13316" width="20.5" style="5" customWidth="1"/>
    <col min="13317" max="13317" width="16" style="5" customWidth="1"/>
    <col min="13318" max="13318" width="9.5" style="5" customWidth="1"/>
    <col min="13319" max="13338" width="7.625" style="5" customWidth="1"/>
    <col min="13339" max="13339" width="10.125" style="5" customWidth="1"/>
    <col min="13340" max="13569" width="8.75" style="5"/>
    <col min="13570" max="13570" width="9.375" style="5" bestFit="1" customWidth="1"/>
    <col min="13571" max="13571" width="3.5" style="5" customWidth="1"/>
    <col min="13572" max="13572" width="20.5" style="5" customWidth="1"/>
    <col min="13573" max="13573" width="16" style="5" customWidth="1"/>
    <col min="13574" max="13574" width="9.5" style="5" customWidth="1"/>
    <col min="13575" max="13594" width="7.625" style="5" customWidth="1"/>
    <col min="13595" max="13595" width="10.125" style="5" customWidth="1"/>
    <col min="13596" max="13825" width="8.75" style="5"/>
    <col min="13826" max="13826" width="9.375" style="5" bestFit="1" customWidth="1"/>
    <col min="13827" max="13827" width="3.5" style="5" customWidth="1"/>
    <col min="13828" max="13828" width="20.5" style="5" customWidth="1"/>
    <col min="13829" max="13829" width="16" style="5" customWidth="1"/>
    <col min="13830" max="13830" width="9.5" style="5" customWidth="1"/>
    <col min="13831" max="13850" width="7.625" style="5" customWidth="1"/>
    <col min="13851" max="13851" width="10.125" style="5" customWidth="1"/>
    <col min="13852" max="14081" width="8.75" style="5"/>
    <col min="14082" max="14082" width="9.375" style="5" bestFit="1" customWidth="1"/>
    <col min="14083" max="14083" width="3.5" style="5" customWidth="1"/>
    <col min="14084" max="14084" width="20.5" style="5" customWidth="1"/>
    <col min="14085" max="14085" width="16" style="5" customWidth="1"/>
    <col min="14086" max="14086" width="9.5" style="5" customWidth="1"/>
    <col min="14087" max="14106" width="7.625" style="5" customWidth="1"/>
    <col min="14107" max="14107" width="10.125" style="5" customWidth="1"/>
    <col min="14108" max="14337" width="8.75" style="5"/>
    <col min="14338" max="14338" width="9.375" style="5" bestFit="1" customWidth="1"/>
    <col min="14339" max="14339" width="3.5" style="5" customWidth="1"/>
    <col min="14340" max="14340" width="20.5" style="5" customWidth="1"/>
    <col min="14341" max="14341" width="16" style="5" customWidth="1"/>
    <col min="14342" max="14342" width="9.5" style="5" customWidth="1"/>
    <col min="14343" max="14362" width="7.625" style="5" customWidth="1"/>
    <col min="14363" max="14363" width="10.125" style="5" customWidth="1"/>
    <col min="14364" max="14593" width="8.75" style="5"/>
    <col min="14594" max="14594" width="9.375" style="5" bestFit="1" customWidth="1"/>
    <col min="14595" max="14595" width="3.5" style="5" customWidth="1"/>
    <col min="14596" max="14596" width="20.5" style="5" customWidth="1"/>
    <col min="14597" max="14597" width="16" style="5" customWidth="1"/>
    <col min="14598" max="14598" width="9.5" style="5" customWidth="1"/>
    <col min="14599" max="14618" width="7.625" style="5" customWidth="1"/>
    <col min="14619" max="14619" width="10.125" style="5" customWidth="1"/>
    <col min="14620" max="14849" width="8.75" style="5"/>
    <col min="14850" max="14850" width="9.375" style="5" bestFit="1" customWidth="1"/>
    <col min="14851" max="14851" width="3.5" style="5" customWidth="1"/>
    <col min="14852" max="14852" width="20.5" style="5" customWidth="1"/>
    <col min="14853" max="14853" width="16" style="5" customWidth="1"/>
    <col min="14854" max="14854" width="9.5" style="5" customWidth="1"/>
    <col min="14855" max="14874" width="7.625" style="5" customWidth="1"/>
    <col min="14875" max="14875" width="10.125" style="5" customWidth="1"/>
    <col min="14876" max="15105" width="8.75" style="5"/>
    <col min="15106" max="15106" width="9.375" style="5" bestFit="1" customWidth="1"/>
    <col min="15107" max="15107" width="3.5" style="5" customWidth="1"/>
    <col min="15108" max="15108" width="20.5" style="5" customWidth="1"/>
    <col min="15109" max="15109" width="16" style="5" customWidth="1"/>
    <col min="15110" max="15110" width="9.5" style="5" customWidth="1"/>
    <col min="15111" max="15130" width="7.625" style="5" customWidth="1"/>
    <col min="15131" max="15131" width="10.125" style="5" customWidth="1"/>
    <col min="15132" max="15361" width="8.75" style="5"/>
    <col min="15362" max="15362" width="9.375" style="5" bestFit="1" customWidth="1"/>
    <col min="15363" max="15363" width="3.5" style="5" customWidth="1"/>
    <col min="15364" max="15364" width="20.5" style="5" customWidth="1"/>
    <col min="15365" max="15365" width="16" style="5" customWidth="1"/>
    <col min="15366" max="15366" width="9.5" style="5" customWidth="1"/>
    <col min="15367" max="15386" width="7.625" style="5" customWidth="1"/>
    <col min="15387" max="15387" width="10.125" style="5" customWidth="1"/>
    <col min="15388" max="15617" width="8.75" style="5"/>
    <col min="15618" max="15618" width="9.375" style="5" bestFit="1" customWidth="1"/>
    <col min="15619" max="15619" width="3.5" style="5" customWidth="1"/>
    <col min="15620" max="15620" width="20.5" style="5" customWidth="1"/>
    <col min="15621" max="15621" width="16" style="5" customWidth="1"/>
    <col min="15622" max="15622" width="9.5" style="5" customWidth="1"/>
    <col min="15623" max="15642" width="7.625" style="5" customWidth="1"/>
    <col min="15643" max="15643" width="10.125" style="5" customWidth="1"/>
    <col min="15644" max="15873" width="8.75" style="5"/>
    <col min="15874" max="15874" width="9.375" style="5" bestFit="1" customWidth="1"/>
    <col min="15875" max="15875" width="3.5" style="5" customWidth="1"/>
    <col min="15876" max="15876" width="20.5" style="5" customWidth="1"/>
    <col min="15877" max="15877" width="16" style="5" customWidth="1"/>
    <col min="15878" max="15878" width="9.5" style="5" customWidth="1"/>
    <col min="15879" max="15898" width="7.625" style="5" customWidth="1"/>
    <col min="15899" max="15899" width="10.125" style="5" customWidth="1"/>
    <col min="15900" max="16129" width="8.75" style="5"/>
    <col min="16130" max="16130" width="9.375" style="5" bestFit="1" customWidth="1"/>
    <col min="16131" max="16131" width="3.5" style="5" customWidth="1"/>
    <col min="16132" max="16132" width="20.5" style="5" customWidth="1"/>
    <col min="16133" max="16133" width="16" style="5" customWidth="1"/>
    <col min="16134" max="16134" width="9.5" style="5" customWidth="1"/>
    <col min="16135" max="16154" width="7.625" style="5" customWidth="1"/>
    <col min="16155" max="16155" width="10.125" style="5" customWidth="1"/>
    <col min="16156" max="16381" width="8.75" style="5"/>
    <col min="16382" max="16384" width="8.875" style="5" customWidth="1"/>
  </cols>
  <sheetData>
    <row r="1" spans="1:28" ht="24" customHeight="1">
      <c r="AB1" s="77" t="s">
        <v>353</v>
      </c>
    </row>
    <row r="2" spans="1:28" ht="24" customHeight="1">
      <c r="B2" s="9"/>
      <c r="C2" s="5"/>
      <c r="D2" s="5"/>
      <c r="E2" s="1114" t="s">
        <v>485</v>
      </c>
      <c r="F2" s="1114"/>
      <c r="G2" s="1114"/>
      <c r="H2" s="1114"/>
      <c r="I2" s="1114"/>
      <c r="J2" s="1114"/>
      <c r="K2" s="1114"/>
      <c r="L2" s="1114"/>
      <c r="M2" s="1114"/>
      <c r="N2" s="1114"/>
      <c r="O2" s="1114"/>
      <c r="P2" s="1114"/>
      <c r="Q2" s="1114"/>
      <c r="R2" s="1114"/>
      <c r="S2" s="1114"/>
      <c r="T2" s="1114"/>
      <c r="U2" s="1114"/>
      <c r="V2" s="1114"/>
      <c r="W2" s="1114"/>
      <c r="X2" s="1114"/>
      <c r="Y2" s="1114"/>
      <c r="Z2" s="1114"/>
      <c r="AA2" s="1114"/>
    </row>
    <row r="3" spans="1:28" ht="18" customHeight="1" thickBot="1">
      <c r="A3" s="48"/>
      <c r="C3" s="49"/>
      <c r="D3" s="5"/>
      <c r="E3" s="5"/>
      <c r="AA3" s="311"/>
    </row>
    <row r="4" spans="1:28" ht="18" customHeight="1">
      <c r="A4" s="51"/>
      <c r="B4" s="1115" t="s">
        <v>312</v>
      </c>
      <c r="C4" s="1116"/>
      <c r="D4" s="1121" t="s">
        <v>313</v>
      </c>
      <c r="E4" s="1124" t="s">
        <v>314</v>
      </c>
      <c r="F4" s="1125"/>
      <c r="G4" s="1125"/>
      <c r="H4" s="1125"/>
      <c r="I4" s="1125"/>
      <c r="J4" s="1125"/>
      <c r="K4" s="1125"/>
      <c r="L4" s="1125"/>
      <c r="M4" s="1125"/>
      <c r="N4" s="1125"/>
      <c r="O4" s="1125"/>
      <c r="P4" s="1125"/>
      <c r="Q4" s="1125"/>
      <c r="R4" s="1125"/>
      <c r="S4" s="1125"/>
      <c r="T4" s="1125"/>
      <c r="U4" s="1125"/>
      <c r="V4" s="1125"/>
      <c r="W4" s="1125"/>
      <c r="X4" s="1125"/>
      <c r="Y4" s="1125"/>
      <c r="Z4" s="1126"/>
      <c r="AA4" s="1127" t="s">
        <v>315</v>
      </c>
      <c r="AB4" s="1130" t="s">
        <v>24</v>
      </c>
    </row>
    <row r="5" spans="1:28" ht="17.25">
      <c r="A5" s="51"/>
      <c r="B5" s="1117"/>
      <c r="C5" s="1118"/>
      <c r="D5" s="1122"/>
      <c r="E5" s="1133" t="s">
        <v>316</v>
      </c>
      <c r="F5" s="939" t="s">
        <v>30</v>
      </c>
      <c r="G5" s="940" t="s">
        <v>31</v>
      </c>
      <c r="H5" s="940" t="s">
        <v>32</v>
      </c>
      <c r="I5" s="940" t="s">
        <v>33</v>
      </c>
      <c r="J5" s="940" t="s">
        <v>34</v>
      </c>
      <c r="K5" s="940" t="s">
        <v>35</v>
      </c>
      <c r="L5" s="940" t="s">
        <v>36</v>
      </c>
      <c r="M5" s="940" t="s">
        <v>37</v>
      </c>
      <c r="N5" s="940" t="s">
        <v>38</v>
      </c>
      <c r="O5" s="940" t="s">
        <v>39</v>
      </c>
      <c r="P5" s="940" t="s">
        <v>40</v>
      </c>
      <c r="Q5" s="940" t="s">
        <v>51</v>
      </c>
      <c r="R5" s="940" t="s">
        <v>52</v>
      </c>
      <c r="S5" s="940" t="s">
        <v>53</v>
      </c>
      <c r="T5" s="940" t="s">
        <v>54</v>
      </c>
      <c r="U5" s="940" t="s">
        <v>55</v>
      </c>
      <c r="V5" s="940" t="s">
        <v>56</v>
      </c>
      <c r="W5" s="940" t="s">
        <v>73</v>
      </c>
      <c r="X5" s="940" t="s">
        <v>74</v>
      </c>
      <c r="Y5" s="940" t="s">
        <v>437</v>
      </c>
      <c r="Z5" s="942" t="s">
        <v>438</v>
      </c>
      <c r="AA5" s="1128"/>
      <c r="AB5" s="1131"/>
    </row>
    <row r="6" spans="1:28" s="6" customFormat="1" ht="18" thickBot="1">
      <c r="B6" s="1119"/>
      <c r="C6" s="1120"/>
      <c r="D6" s="1123"/>
      <c r="E6" s="1134"/>
      <c r="F6" s="748" t="s">
        <v>13</v>
      </c>
      <c r="G6" s="749" t="s">
        <v>14</v>
      </c>
      <c r="H6" s="749" t="s">
        <v>15</v>
      </c>
      <c r="I6" s="749" t="s">
        <v>16</v>
      </c>
      <c r="J6" s="749" t="s">
        <v>17</v>
      </c>
      <c r="K6" s="749" t="s">
        <v>18</v>
      </c>
      <c r="L6" s="749" t="s">
        <v>19</v>
      </c>
      <c r="M6" s="749" t="s">
        <v>20</v>
      </c>
      <c r="N6" s="749" t="s">
        <v>21</v>
      </c>
      <c r="O6" s="749" t="s">
        <v>22</v>
      </c>
      <c r="P6" s="749" t="s">
        <v>23</v>
      </c>
      <c r="Q6" s="749" t="s">
        <v>45</v>
      </c>
      <c r="R6" s="749" t="s">
        <v>46</v>
      </c>
      <c r="S6" s="749" t="s">
        <v>47</v>
      </c>
      <c r="T6" s="749" t="s">
        <v>48</v>
      </c>
      <c r="U6" s="749" t="s">
        <v>49</v>
      </c>
      <c r="V6" s="749" t="s">
        <v>50</v>
      </c>
      <c r="W6" s="749" t="s">
        <v>75</v>
      </c>
      <c r="X6" s="749" t="s">
        <v>76</v>
      </c>
      <c r="Y6" s="749" t="s">
        <v>439</v>
      </c>
      <c r="Z6" s="943" t="s">
        <v>440</v>
      </c>
      <c r="AA6" s="1129"/>
      <c r="AB6" s="1132"/>
    </row>
    <row r="7" spans="1:28" ht="18" customHeight="1">
      <c r="A7" s="54"/>
      <c r="B7" s="1148" t="s">
        <v>317</v>
      </c>
      <c r="C7" s="1150"/>
      <c r="D7" s="1151"/>
      <c r="E7" s="329" t="s">
        <v>318</v>
      </c>
      <c r="F7" s="310"/>
      <c r="G7" s="310"/>
      <c r="H7" s="310"/>
      <c r="I7" s="310"/>
      <c r="J7" s="310"/>
      <c r="K7" s="310"/>
      <c r="L7" s="310"/>
      <c r="M7" s="310"/>
      <c r="N7" s="310"/>
      <c r="O7" s="310"/>
      <c r="P7" s="310"/>
      <c r="Q7" s="310"/>
      <c r="R7" s="310"/>
      <c r="S7" s="310"/>
      <c r="T7" s="310"/>
      <c r="U7" s="310"/>
      <c r="V7" s="310"/>
      <c r="W7" s="310"/>
      <c r="X7" s="310"/>
      <c r="Y7" s="310"/>
      <c r="Z7" s="944"/>
      <c r="AA7" s="941">
        <f>SUM(F7:Z7)</f>
        <v>0</v>
      </c>
      <c r="AB7" s="1152"/>
    </row>
    <row r="8" spans="1:28" ht="18" customHeight="1">
      <c r="A8" s="255"/>
      <c r="B8" s="1148"/>
      <c r="C8" s="1137"/>
      <c r="D8" s="1139"/>
      <c r="E8" s="256" t="s">
        <v>319</v>
      </c>
      <c r="F8" s="262"/>
      <c r="G8" s="262"/>
      <c r="H8" s="262"/>
      <c r="I8" s="262"/>
      <c r="J8" s="262"/>
      <c r="K8" s="262"/>
      <c r="L8" s="262"/>
      <c r="M8" s="262"/>
      <c r="N8" s="262"/>
      <c r="O8" s="262"/>
      <c r="P8" s="262"/>
      <c r="Q8" s="262"/>
      <c r="R8" s="262"/>
      <c r="S8" s="262"/>
      <c r="T8" s="262"/>
      <c r="U8" s="262"/>
      <c r="V8" s="262"/>
      <c r="W8" s="262"/>
      <c r="X8" s="262"/>
      <c r="Y8" s="262"/>
      <c r="Z8" s="334"/>
      <c r="AA8" s="331">
        <f>SUM(F8:Z8)</f>
        <v>0</v>
      </c>
      <c r="AB8" s="1141"/>
    </row>
    <row r="9" spans="1:28" ht="18" customHeight="1">
      <c r="A9" s="58"/>
      <c r="B9" s="1148"/>
      <c r="C9" s="1142"/>
      <c r="D9" s="1144"/>
      <c r="E9" s="257" t="s">
        <v>318</v>
      </c>
      <c r="F9" s="258"/>
      <c r="G9" s="258"/>
      <c r="H9" s="258"/>
      <c r="I9" s="258"/>
      <c r="J9" s="258"/>
      <c r="K9" s="258"/>
      <c r="L9" s="258"/>
      <c r="M9" s="258"/>
      <c r="N9" s="258"/>
      <c r="O9" s="258"/>
      <c r="P9" s="258"/>
      <c r="Q9" s="258"/>
      <c r="R9" s="258"/>
      <c r="S9" s="258"/>
      <c r="T9" s="258"/>
      <c r="U9" s="258"/>
      <c r="V9" s="258"/>
      <c r="W9" s="258"/>
      <c r="X9" s="258"/>
      <c r="Y9" s="258"/>
      <c r="Z9" s="335"/>
      <c r="AA9" s="331">
        <f t="shared" ref="AA9:AA46" si="0">SUM(F9:Z9)</f>
        <v>0</v>
      </c>
      <c r="AB9" s="1153"/>
    </row>
    <row r="10" spans="1:28" ht="18" customHeight="1">
      <c r="B10" s="1148"/>
      <c r="C10" s="1143"/>
      <c r="D10" s="1145"/>
      <c r="E10" s="257" t="s">
        <v>319</v>
      </c>
      <c r="F10" s="262"/>
      <c r="G10" s="262"/>
      <c r="H10" s="262"/>
      <c r="I10" s="262"/>
      <c r="J10" s="262"/>
      <c r="K10" s="262"/>
      <c r="L10" s="262"/>
      <c r="M10" s="262"/>
      <c r="N10" s="262"/>
      <c r="O10" s="262"/>
      <c r="P10" s="262"/>
      <c r="Q10" s="262"/>
      <c r="R10" s="262"/>
      <c r="S10" s="262"/>
      <c r="T10" s="262"/>
      <c r="U10" s="262"/>
      <c r="V10" s="262"/>
      <c r="W10" s="262"/>
      <c r="X10" s="262"/>
      <c r="Y10" s="262"/>
      <c r="Z10" s="334"/>
      <c r="AA10" s="331">
        <f t="shared" si="0"/>
        <v>0</v>
      </c>
      <c r="AB10" s="1154"/>
    </row>
    <row r="11" spans="1:28" ht="18" customHeight="1">
      <c r="B11" s="1148"/>
      <c r="C11" s="1155"/>
      <c r="D11" s="1138"/>
      <c r="E11" s="257" t="s">
        <v>318</v>
      </c>
      <c r="F11" s="258"/>
      <c r="G11" s="258"/>
      <c r="H11" s="258"/>
      <c r="I11" s="258"/>
      <c r="J11" s="258"/>
      <c r="K11" s="258"/>
      <c r="L11" s="258"/>
      <c r="M11" s="258"/>
      <c r="N11" s="258"/>
      <c r="O11" s="258"/>
      <c r="P11" s="258"/>
      <c r="Q11" s="258"/>
      <c r="R11" s="258"/>
      <c r="S11" s="258"/>
      <c r="T11" s="258"/>
      <c r="U11" s="258"/>
      <c r="V11" s="258"/>
      <c r="W11" s="258"/>
      <c r="X11" s="258"/>
      <c r="Y11" s="258"/>
      <c r="Z11" s="335"/>
      <c r="AA11" s="331">
        <f t="shared" si="0"/>
        <v>0</v>
      </c>
      <c r="AB11" s="1140"/>
    </row>
    <row r="12" spans="1:28" ht="18" customHeight="1">
      <c r="B12" s="1148"/>
      <c r="C12" s="1156"/>
      <c r="D12" s="1139"/>
      <c r="E12" s="257" t="s">
        <v>319</v>
      </c>
      <c r="F12" s="262"/>
      <c r="G12" s="262"/>
      <c r="H12" s="262"/>
      <c r="I12" s="262"/>
      <c r="J12" s="262"/>
      <c r="K12" s="262"/>
      <c r="L12" s="262"/>
      <c r="M12" s="262"/>
      <c r="N12" s="262"/>
      <c r="O12" s="262"/>
      <c r="P12" s="262"/>
      <c r="Q12" s="262"/>
      <c r="R12" s="262"/>
      <c r="S12" s="262"/>
      <c r="T12" s="262"/>
      <c r="U12" s="262"/>
      <c r="V12" s="262"/>
      <c r="W12" s="262"/>
      <c r="X12" s="262"/>
      <c r="Y12" s="262"/>
      <c r="Z12" s="334"/>
      <c r="AA12" s="331">
        <f t="shared" si="0"/>
        <v>0</v>
      </c>
      <c r="AB12" s="1141"/>
    </row>
    <row r="13" spans="1:28" ht="18" customHeight="1">
      <c r="B13" s="1148"/>
      <c r="C13" s="1136"/>
      <c r="D13" s="1138"/>
      <c r="E13" s="257" t="s">
        <v>318</v>
      </c>
      <c r="F13" s="258"/>
      <c r="G13" s="258"/>
      <c r="H13" s="258"/>
      <c r="I13" s="258"/>
      <c r="J13" s="258"/>
      <c r="K13" s="258"/>
      <c r="L13" s="258"/>
      <c r="M13" s="258"/>
      <c r="N13" s="258"/>
      <c r="O13" s="258"/>
      <c r="P13" s="258"/>
      <c r="Q13" s="258"/>
      <c r="R13" s="258"/>
      <c r="S13" s="258"/>
      <c r="T13" s="258"/>
      <c r="U13" s="258"/>
      <c r="V13" s="258"/>
      <c r="W13" s="258"/>
      <c r="X13" s="258"/>
      <c r="Y13" s="258"/>
      <c r="Z13" s="335"/>
      <c r="AA13" s="331">
        <f t="shared" si="0"/>
        <v>0</v>
      </c>
      <c r="AB13" s="1140"/>
    </row>
    <row r="14" spans="1:28" ht="18" customHeight="1">
      <c r="B14" s="1148"/>
      <c r="C14" s="1137"/>
      <c r="D14" s="1139"/>
      <c r="E14" s="257" t="s">
        <v>319</v>
      </c>
      <c r="F14" s="262"/>
      <c r="G14" s="262"/>
      <c r="H14" s="262"/>
      <c r="I14" s="262"/>
      <c r="J14" s="262"/>
      <c r="K14" s="262"/>
      <c r="L14" s="262"/>
      <c r="M14" s="262"/>
      <c r="N14" s="262"/>
      <c r="O14" s="262"/>
      <c r="P14" s="262"/>
      <c r="Q14" s="262"/>
      <c r="R14" s="262"/>
      <c r="S14" s="262"/>
      <c r="T14" s="262"/>
      <c r="U14" s="262"/>
      <c r="V14" s="262"/>
      <c r="W14" s="262"/>
      <c r="X14" s="262"/>
      <c r="Y14" s="262"/>
      <c r="Z14" s="334"/>
      <c r="AA14" s="331">
        <f t="shared" si="0"/>
        <v>0</v>
      </c>
      <c r="AB14" s="1141"/>
    </row>
    <row r="15" spans="1:28" ht="18" customHeight="1">
      <c r="B15" s="1148"/>
      <c r="C15" s="1142"/>
      <c r="D15" s="1144"/>
      <c r="E15" s="257" t="s">
        <v>318</v>
      </c>
      <c r="F15" s="258"/>
      <c r="G15" s="258"/>
      <c r="H15" s="258"/>
      <c r="I15" s="258"/>
      <c r="J15" s="258"/>
      <c r="K15" s="258"/>
      <c r="L15" s="258"/>
      <c r="M15" s="258"/>
      <c r="N15" s="258"/>
      <c r="O15" s="258"/>
      <c r="P15" s="258"/>
      <c r="Q15" s="258"/>
      <c r="R15" s="258"/>
      <c r="S15" s="258"/>
      <c r="T15" s="258"/>
      <c r="U15" s="258"/>
      <c r="V15" s="258"/>
      <c r="W15" s="258"/>
      <c r="X15" s="258"/>
      <c r="Y15" s="258"/>
      <c r="Z15" s="335"/>
      <c r="AA15" s="331">
        <f t="shared" si="0"/>
        <v>0</v>
      </c>
      <c r="AB15" s="1146"/>
    </row>
    <row r="16" spans="1:28" ht="18" customHeight="1">
      <c r="B16" s="1148"/>
      <c r="C16" s="1143"/>
      <c r="D16" s="1145"/>
      <c r="E16" s="257" t="s">
        <v>319</v>
      </c>
      <c r="F16" s="262"/>
      <c r="G16" s="262"/>
      <c r="H16" s="262"/>
      <c r="I16" s="262"/>
      <c r="J16" s="262"/>
      <c r="K16" s="262"/>
      <c r="L16" s="262"/>
      <c r="M16" s="262"/>
      <c r="N16" s="262"/>
      <c r="O16" s="262"/>
      <c r="P16" s="262"/>
      <c r="Q16" s="262"/>
      <c r="R16" s="262"/>
      <c r="S16" s="262"/>
      <c r="T16" s="262"/>
      <c r="U16" s="262"/>
      <c r="V16" s="262"/>
      <c r="W16" s="262"/>
      <c r="X16" s="262"/>
      <c r="Y16" s="262"/>
      <c r="Z16" s="334"/>
      <c r="AA16" s="331">
        <f t="shared" si="0"/>
        <v>0</v>
      </c>
      <c r="AB16" s="1147"/>
    </row>
    <row r="17" spans="2:28" ht="18" customHeight="1">
      <c r="B17" s="1148"/>
      <c r="C17" s="1136"/>
      <c r="D17" s="1138"/>
      <c r="E17" s="257" t="s">
        <v>318</v>
      </c>
      <c r="F17" s="258"/>
      <c r="G17" s="258"/>
      <c r="H17" s="258"/>
      <c r="I17" s="258"/>
      <c r="J17" s="258"/>
      <c r="K17" s="258"/>
      <c r="L17" s="258"/>
      <c r="M17" s="258"/>
      <c r="N17" s="258"/>
      <c r="O17" s="258"/>
      <c r="P17" s="258"/>
      <c r="Q17" s="258"/>
      <c r="R17" s="258"/>
      <c r="S17" s="258"/>
      <c r="T17" s="258"/>
      <c r="U17" s="258"/>
      <c r="V17" s="258"/>
      <c r="W17" s="258"/>
      <c r="X17" s="258"/>
      <c r="Y17" s="258"/>
      <c r="Z17" s="335"/>
      <c r="AA17" s="331">
        <f t="shared" si="0"/>
        <v>0</v>
      </c>
      <c r="AB17" s="1140"/>
    </row>
    <row r="18" spans="2:28" ht="18" customHeight="1">
      <c r="B18" s="1148"/>
      <c r="C18" s="1137"/>
      <c r="D18" s="1139"/>
      <c r="E18" s="257" t="s">
        <v>319</v>
      </c>
      <c r="F18" s="262"/>
      <c r="G18" s="262"/>
      <c r="H18" s="262"/>
      <c r="I18" s="262"/>
      <c r="J18" s="262"/>
      <c r="K18" s="262"/>
      <c r="L18" s="262"/>
      <c r="M18" s="262"/>
      <c r="N18" s="262"/>
      <c r="O18" s="262"/>
      <c r="P18" s="262"/>
      <c r="Q18" s="262"/>
      <c r="R18" s="262"/>
      <c r="S18" s="262"/>
      <c r="T18" s="262"/>
      <c r="U18" s="262"/>
      <c r="V18" s="262"/>
      <c r="W18" s="262"/>
      <c r="X18" s="262"/>
      <c r="Y18" s="262"/>
      <c r="Z18" s="334"/>
      <c r="AA18" s="331">
        <f t="shared" si="0"/>
        <v>0</v>
      </c>
      <c r="AB18" s="1141"/>
    </row>
    <row r="19" spans="2:28" ht="18" customHeight="1">
      <c r="B19" s="1148"/>
      <c r="C19" s="1136"/>
      <c r="D19" s="1138"/>
      <c r="E19" s="257" t="s">
        <v>318</v>
      </c>
      <c r="F19" s="258"/>
      <c r="G19" s="258"/>
      <c r="H19" s="258"/>
      <c r="I19" s="258"/>
      <c r="J19" s="258"/>
      <c r="K19" s="258"/>
      <c r="L19" s="258"/>
      <c r="M19" s="258"/>
      <c r="N19" s="258"/>
      <c r="O19" s="258"/>
      <c r="P19" s="258"/>
      <c r="Q19" s="258"/>
      <c r="R19" s="258"/>
      <c r="S19" s="258"/>
      <c r="T19" s="258"/>
      <c r="U19" s="258"/>
      <c r="V19" s="258"/>
      <c r="W19" s="258"/>
      <c r="X19" s="258"/>
      <c r="Y19" s="258"/>
      <c r="Z19" s="335"/>
      <c r="AA19" s="331">
        <f t="shared" si="0"/>
        <v>0</v>
      </c>
      <c r="AB19" s="1140"/>
    </row>
    <row r="20" spans="2:28" ht="18" customHeight="1">
      <c r="B20" s="1148"/>
      <c r="C20" s="1137"/>
      <c r="D20" s="1139"/>
      <c r="E20" s="257" t="s">
        <v>319</v>
      </c>
      <c r="F20" s="262"/>
      <c r="G20" s="262"/>
      <c r="H20" s="262"/>
      <c r="I20" s="262"/>
      <c r="J20" s="262"/>
      <c r="K20" s="262"/>
      <c r="L20" s="262"/>
      <c r="M20" s="262"/>
      <c r="N20" s="262"/>
      <c r="O20" s="262"/>
      <c r="P20" s="262"/>
      <c r="Q20" s="262"/>
      <c r="R20" s="262"/>
      <c r="S20" s="262"/>
      <c r="T20" s="262"/>
      <c r="U20" s="262"/>
      <c r="V20" s="262"/>
      <c r="W20" s="262"/>
      <c r="X20" s="262"/>
      <c r="Y20" s="262"/>
      <c r="Z20" s="334"/>
      <c r="AA20" s="331">
        <f t="shared" si="0"/>
        <v>0</v>
      </c>
      <c r="AB20" s="1141"/>
    </row>
    <row r="21" spans="2:28" ht="18" customHeight="1">
      <c r="B21" s="1148"/>
      <c r="C21" s="1136"/>
      <c r="D21" s="1138"/>
      <c r="E21" s="257" t="s">
        <v>318</v>
      </c>
      <c r="F21" s="258"/>
      <c r="G21" s="258"/>
      <c r="H21" s="258"/>
      <c r="I21" s="258"/>
      <c r="J21" s="258"/>
      <c r="K21" s="258"/>
      <c r="L21" s="258"/>
      <c r="M21" s="258"/>
      <c r="N21" s="258"/>
      <c r="O21" s="258"/>
      <c r="P21" s="258"/>
      <c r="Q21" s="258"/>
      <c r="R21" s="258"/>
      <c r="S21" s="258"/>
      <c r="T21" s="258"/>
      <c r="U21" s="258"/>
      <c r="V21" s="258"/>
      <c r="W21" s="258"/>
      <c r="X21" s="258"/>
      <c r="Y21" s="258"/>
      <c r="Z21" s="335"/>
      <c r="AA21" s="331">
        <f t="shared" si="0"/>
        <v>0</v>
      </c>
      <c r="AB21" s="1140"/>
    </row>
    <row r="22" spans="2:28" ht="18" customHeight="1">
      <c r="B22" s="1148"/>
      <c r="C22" s="1137"/>
      <c r="D22" s="1139"/>
      <c r="E22" s="257" t="s">
        <v>319</v>
      </c>
      <c r="F22" s="262"/>
      <c r="G22" s="262"/>
      <c r="H22" s="262"/>
      <c r="I22" s="262"/>
      <c r="J22" s="262"/>
      <c r="K22" s="262"/>
      <c r="L22" s="262"/>
      <c r="M22" s="262"/>
      <c r="N22" s="262"/>
      <c r="O22" s="262"/>
      <c r="P22" s="262"/>
      <c r="Q22" s="262"/>
      <c r="R22" s="262"/>
      <c r="S22" s="262"/>
      <c r="T22" s="262"/>
      <c r="U22" s="262"/>
      <c r="V22" s="262"/>
      <c r="W22" s="262"/>
      <c r="X22" s="262"/>
      <c r="Y22" s="262"/>
      <c r="Z22" s="334"/>
      <c r="AA22" s="331">
        <f t="shared" si="0"/>
        <v>0</v>
      </c>
      <c r="AB22" s="1141"/>
    </row>
    <row r="23" spans="2:28" ht="18" customHeight="1">
      <c r="B23" s="1148"/>
      <c r="C23" s="1136"/>
      <c r="D23" s="1138"/>
      <c r="E23" s="257" t="s">
        <v>318</v>
      </c>
      <c r="F23" s="258"/>
      <c r="G23" s="258"/>
      <c r="H23" s="258"/>
      <c r="I23" s="258"/>
      <c r="J23" s="258"/>
      <c r="K23" s="258"/>
      <c r="L23" s="258"/>
      <c r="M23" s="258"/>
      <c r="N23" s="258"/>
      <c r="O23" s="258"/>
      <c r="P23" s="258"/>
      <c r="Q23" s="258"/>
      <c r="R23" s="258"/>
      <c r="S23" s="258"/>
      <c r="T23" s="258"/>
      <c r="U23" s="258"/>
      <c r="V23" s="258"/>
      <c r="W23" s="258"/>
      <c r="X23" s="258"/>
      <c r="Y23" s="258"/>
      <c r="Z23" s="335"/>
      <c r="AA23" s="331">
        <f t="shared" si="0"/>
        <v>0</v>
      </c>
      <c r="AB23" s="1140"/>
    </row>
    <row r="24" spans="2:28" ht="18" customHeight="1">
      <c r="B24" s="1148"/>
      <c r="C24" s="1137"/>
      <c r="D24" s="1139"/>
      <c r="E24" s="257" t="s">
        <v>319</v>
      </c>
      <c r="F24" s="262"/>
      <c r="G24" s="262"/>
      <c r="H24" s="262"/>
      <c r="I24" s="262"/>
      <c r="J24" s="262"/>
      <c r="K24" s="262"/>
      <c r="L24" s="262"/>
      <c r="M24" s="262"/>
      <c r="N24" s="262"/>
      <c r="O24" s="262"/>
      <c r="P24" s="262"/>
      <c r="Q24" s="262"/>
      <c r="R24" s="262"/>
      <c r="S24" s="262"/>
      <c r="T24" s="262"/>
      <c r="U24" s="262"/>
      <c r="V24" s="262"/>
      <c r="W24" s="262"/>
      <c r="X24" s="262"/>
      <c r="Y24" s="262"/>
      <c r="Z24" s="334"/>
      <c r="AA24" s="331">
        <f t="shared" si="0"/>
        <v>0</v>
      </c>
      <c r="AB24" s="1141"/>
    </row>
    <row r="25" spans="2:28" ht="18" customHeight="1">
      <c r="B25" s="1148"/>
      <c r="C25" s="1136"/>
      <c r="D25" s="1138"/>
      <c r="E25" s="257" t="s">
        <v>318</v>
      </c>
      <c r="F25" s="258"/>
      <c r="G25" s="258"/>
      <c r="H25" s="258"/>
      <c r="I25" s="258"/>
      <c r="J25" s="258"/>
      <c r="K25" s="258"/>
      <c r="L25" s="258"/>
      <c r="M25" s="258"/>
      <c r="N25" s="258"/>
      <c r="O25" s="258"/>
      <c r="P25" s="258"/>
      <c r="Q25" s="258"/>
      <c r="R25" s="258"/>
      <c r="S25" s="258"/>
      <c r="T25" s="258"/>
      <c r="U25" s="258"/>
      <c r="V25" s="258"/>
      <c r="W25" s="258"/>
      <c r="X25" s="258"/>
      <c r="Y25" s="258"/>
      <c r="Z25" s="335"/>
      <c r="AA25" s="331">
        <f t="shared" si="0"/>
        <v>0</v>
      </c>
      <c r="AB25" s="1140"/>
    </row>
    <row r="26" spans="2:28" ht="18" customHeight="1">
      <c r="B26" s="1148"/>
      <c r="C26" s="1137"/>
      <c r="D26" s="1139"/>
      <c r="E26" s="257" t="s">
        <v>319</v>
      </c>
      <c r="F26" s="262"/>
      <c r="G26" s="262"/>
      <c r="H26" s="262"/>
      <c r="I26" s="262"/>
      <c r="J26" s="262"/>
      <c r="K26" s="262"/>
      <c r="L26" s="262"/>
      <c r="M26" s="262"/>
      <c r="N26" s="262"/>
      <c r="O26" s="262"/>
      <c r="P26" s="262"/>
      <c r="Q26" s="262"/>
      <c r="R26" s="262"/>
      <c r="S26" s="262"/>
      <c r="T26" s="262"/>
      <c r="U26" s="262"/>
      <c r="V26" s="262"/>
      <c r="W26" s="262"/>
      <c r="X26" s="262"/>
      <c r="Y26" s="262"/>
      <c r="Z26" s="334"/>
      <c r="AA26" s="331">
        <f t="shared" si="0"/>
        <v>0</v>
      </c>
      <c r="AB26" s="1141"/>
    </row>
    <row r="27" spans="2:28" ht="18" customHeight="1">
      <c r="B27" s="1148"/>
      <c r="C27" s="1136"/>
      <c r="D27" s="1157"/>
      <c r="E27" s="257" t="s">
        <v>318</v>
      </c>
      <c r="F27" s="258"/>
      <c r="G27" s="258"/>
      <c r="H27" s="258"/>
      <c r="I27" s="258"/>
      <c r="J27" s="258"/>
      <c r="K27" s="258"/>
      <c r="L27" s="258"/>
      <c r="M27" s="258"/>
      <c r="N27" s="258"/>
      <c r="O27" s="258"/>
      <c r="P27" s="258"/>
      <c r="Q27" s="258"/>
      <c r="R27" s="258"/>
      <c r="S27" s="258"/>
      <c r="T27" s="258"/>
      <c r="U27" s="258"/>
      <c r="V27" s="258"/>
      <c r="W27" s="258"/>
      <c r="X27" s="258"/>
      <c r="Y27" s="258"/>
      <c r="Z27" s="335"/>
      <c r="AA27" s="331">
        <f t="shared" si="0"/>
        <v>0</v>
      </c>
      <c r="AB27" s="1140"/>
    </row>
    <row r="28" spans="2:28" ht="18" customHeight="1">
      <c r="B28" s="1148"/>
      <c r="C28" s="1137"/>
      <c r="D28" s="1158"/>
      <c r="E28" s="257" t="s">
        <v>319</v>
      </c>
      <c r="F28" s="262"/>
      <c r="G28" s="262"/>
      <c r="H28" s="262"/>
      <c r="I28" s="262"/>
      <c r="J28" s="262"/>
      <c r="K28" s="262"/>
      <c r="L28" s="262"/>
      <c r="M28" s="262"/>
      <c r="N28" s="262"/>
      <c r="O28" s="262"/>
      <c r="P28" s="262"/>
      <c r="Q28" s="262"/>
      <c r="R28" s="262"/>
      <c r="S28" s="262"/>
      <c r="T28" s="262"/>
      <c r="U28" s="262"/>
      <c r="V28" s="262"/>
      <c r="W28" s="262"/>
      <c r="X28" s="262"/>
      <c r="Y28" s="262"/>
      <c r="Z28" s="334"/>
      <c r="AA28" s="331">
        <f t="shared" si="0"/>
        <v>0</v>
      </c>
      <c r="AB28" s="1141"/>
    </row>
    <row r="29" spans="2:28" ht="18" customHeight="1">
      <c r="B29" s="1148"/>
      <c r="C29" s="1136"/>
      <c r="D29" s="1157"/>
      <c r="E29" s="257" t="s">
        <v>318</v>
      </c>
      <c r="F29" s="258"/>
      <c r="G29" s="258"/>
      <c r="H29" s="258"/>
      <c r="I29" s="258"/>
      <c r="J29" s="258"/>
      <c r="K29" s="258"/>
      <c r="L29" s="258"/>
      <c r="M29" s="258"/>
      <c r="N29" s="258"/>
      <c r="O29" s="258"/>
      <c r="P29" s="258"/>
      <c r="Q29" s="258"/>
      <c r="R29" s="258"/>
      <c r="S29" s="258"/>
      <c r="T29" s="258"/>
      <c r="U29" s="258"/>
      <c r="V29" s="258"/>
      <c r="W29" s="258"/>
      <c r="X29" s="258"/>
      <c r="Y29" s="258"/>
      <c r="Z29" s="335"/>
      <c r="AA29" s="331">
        <f t="shared" si="0"/>
        <v>0</v>
      </c>
      <c r="AB29" s="1140"/>
    </row>
    <row r="30" spans="2:28" ht="18" customHeight="1">
      <c r="B30" s="1149"/>
      <c r="C30" s="1137"/>
      <c r="D30" s="1158"/>
      <c r="E30" s="257" t="s">
        <v>319</v>
      </c>
      <c r="F30" s="262"/>
      <c r="G30" s="262"/>
      <c r="H30" s="262"/>
      <c r="I30" s="262"/>
      <c r="J30" s="262"/>
      <c r="K30" s="262"/>
      <c r="L30" s="262"/>
      <c r="M30" s="262"/>
      <c r="N30" s="262"/>
      <c r="O30" s="262"/>
      <c r="P30" s="262"/>
      <c r="Q30" s="262"/>
      <c r="R30" s="262"/>
      <c r="S30" s="262"/>
      <c r="T30" s="262"/>
      <c r="U30" s="262"/>
      <c r="V30" s="262"/>
      <c r="W30" s="262"/>
      <c r="X30" s="262"/>
      <c r="Y30" s="262"/>
      <c r="Z30" s="334"/>
      <c r="AA30" s="331">
        <f t="shared" si="0"/>
        <v>0</v>
      </c>
      <c r="AB30" s="1141"/>
    </row>
    <row r="31" spans="2:28" ht="18" customHeight="1">
      <c r="B31" s="1159" t="s">
        <v>180</v>
      </c>
      <c r="C31" s="1160"/>
      <c r="D31" s="1163"/>
      <c r="E31" s="257" t="s">
        <v>318</v>
      </c>
      <c r="F31" s="262">
        <f>F7+F9+F11+F13+F15+F17+F19+F21+F23+F25+F27+F29</f>
        <v>0</v>
      </c>
      <c r="G31" s="262">
        <f t="shared" ref="G31:Z32" si="1">G7+G9+G11+G13+G15+G17+G19+G21+G23+G25+G27+G29</f>
        <v>0</v>
      </c>
      <c r="H31" s="262">
        <f t="shared" si="1"/>
        <v>0</v>
      </c>
      <c r="I31" s="262">
        <f t="shared" si="1"/>
        <v>0</v>
      </c>
      <c r="J31" s="262">
        <f t="shared" si="1"/>
        <v>0</v>
      </c>
      <c r="K31" s="262">
        <f t="shared" si="1"/>
        <v>0</v>
      </c>
      <c r="L31" s="262">
        <f t="shared" si="1"/>
        <v>0</v>
      </c>
      <c r="M31" s="262">
        <f t="shared" si="1"/>
        <v>0</v>
      </c>
      <c r="N31" s="262">
        <f t="shared" si="1"/>
        <v>0</v>
      </c>
      <c r="O31" s="262">
        <f t="shared" si="1"/>
        <v>0</v>
      </c>
      <c r="P31" s="262">
        <f t="shared" si="1"/>
        <v>0</v>
      </c>
      <c r="Q31" s="262">
        <f t="shared" si="1"/>
        <v>0</v>
      </c>
      <c r="R31" s="262">
        <f t="shared" si="1"/>
        <v>0</v>
      </c>
      <c r="S31" s="262">
        <f t="shared" si="1"/>
        <v>0</v>
      </c>
      <c r="T31" s="262">
        <f t="shared" si="1"/>
        <v>0</v>
      </c>
      <c r="U31" s="262">
        <f t="shared" si="1"/>
        <v>0</v>
      </c>
      <c r="V31" s="262">
        <f t="shared" si="1"/>
        <v>0</v>
      </c>
      <c r="W31" s="262">
        <f t="shared" si="1"/>
        <v>0</v>
      </c>
      <c r="X31" s="262">
        <f t="shared" si="1"/>
        <v>0</v>
      </c>
      <c r="Y31" s="262">
        <f t="shared" si="1"/>
        <v>0</v>
      </c>
      <c r="Z31" s="334">
        <f t="shared" si="1"/>
        <v>0</v>
      </c>
      <c r="AA31" s="331">
        <f t="shared" si="0"/>
        <v>0</v>
      </c>
      <c r="AB31" s="1165"/>
    </row>
    <row r="32" spans="2:28" ht="18" customHeight="1">
      <c r="B32" s="1161"/>
      <c r="C32" s="1162"/>
      <c r="D32" s="1164"/>
      <c r="E32" s="259" t="s">
        <v>319</v>
      </c>
      <c r="F32" s="263">
        <f>F8+F10+F12+F14+F16+F18+F20+F22+F24+F26+F28+F30</f>
        <v>0</v>
      </c>
      <c r="G32" s="263">
        <f t="shared" si="1"/>
        <v>0</v>
      </c>
      <c r="H32" s="263">
        <f t="shared" si="1"/>
        <v>0</v>
      </c>
      <c r="I32" s="263">
        <f t="shared" si="1"/>
        <v>0</v>
      </c>
      <c r="J32" s="263">
        <f t="shared" si="1"/>
        <v>0</v>
      </c>
      <c r="K32" s="263">
        <f t="shared" si="1"/>
        <v>0</v>
      </c>
      <c r="L32" s="263">
        <f t="shared" si="1"/>
        <v>0</v>
      </c>
      <c r="M32" s="263">
        <f t="shared" si="1"/>
        <v>0</v>
      </c>
      <c r="N32" s="263">
        <f t="shared" si="1"/>
        <v>0</v>
      </c>
      <c r="O32" s="263">
        <f t="shared" si="1"/>
        <v>0</v>
      </c>
      <c r="P32" s="263">
        <f t="shared" si="1"/>
        <v>0</v>
      </c>
      <c r="Q32" s="263">
        <f t="shared" si="1"/>
        <v>0</v>
      </c>
      <c r="R32" s="263">
        <f t="shared" si="1"/>
        <v>0</v>
      </c>
      <c r="S32" s="263">
        <f t="shared" si="1"/>
        <v>0</v>
      </c>
      <c r="T32" s="263">
        <f t="shared" si="1"/>
        <v>0</v>
      </c>
      <c r="U32" s="263">
        <f t="shared" si="1"/>
        <v>0</v>
      </c>
      <c r="V32" s="263">
        <f t="shared" si="1"/>
        <v>0</v>
      </c>
      <c r="W32" s="263">
        <f t="shared" si="1"/>
        <v>0</v>
      </c>
      <c r="X32" s="263">
        <f t="shared" si="1"/>
        <v>0</v>
      </c>
      <c r="Y32" s="263">
        <f t="shared" si="1"/>
        <v>0</v>
      </c>
      <c r="Z32" s="945">
        <f t="shared" si="1"/>
        <v>0</v>
      </c>
      <c r="AA32" s="332">
        <f t="shared" si="0"/>
        <v>0</v>
      </c>
      <c r="AB32" s="1166"/>
    </row>
    <row r="33" spans="2:28" ht="18" customHeight="1">
      <c r="B33" s="1173" t="s">
        <v>320</v>
      </c>
      <c r="C33" s="1174"/>
      <c r="D33" s="1175"/>
      <c r="E33" s="260" t="s">
        <v>318</v>
      </c>
      <c r="F33" s="254"/>
      <c r="G33" s="254"/>
      <c r="H33" s="254"/>
      <c r="I33" s="254"/>
      <c r="J33" s="254"/>
      <c r="K33" s="254"/>
      <c r="L33" s="254"/>
      <c r="M33" s="254"/>
      <c r="N33" s="254"/>
      <c r="O33" s="254"/>
      <c r="P33" s="254"/>
      <c r="Q33" s="254"/>
      <c r="R33" s="254"/>
      <c r="S33" s="254"/>
      <c r="T33" s="254"/>
      <c r="U33" s="254"/>
      <c r="V33" s="254"/>
      <c r="W33" s="254"/>
      <c r="X33" s="254"/>
      <c r="Y33" s="254"/>
      <c r="Z33" s="333"/>
      <c r="AA33" s="330">
        <f t="shared" si="0"/>
        <v>0</v>
      </c>
      <c r="AB33" s="1176"/>
    </row>
    <row r="34" spans="2:28" ht="18" customHeight="1">
      <c r="B34" s="1148"/>
      <c r="C34" s="1137"/>
      <c r="D34" s="1139"/>
      <c r="E34" s="257" t="s">
        <v>319</v>
      </c>
      <c r="F34" s="262"/>
      <c r="G34" s="262"/>
      <c r="H34" s="262"/>
      <c r="I34" s="262"/>
      <c r="J34" s="262"/>
      <c r="K34" s="262"/>
      <c r="L34" s="262"/>
      <c r="M34" s="262"/>
      <c r="N34" s="262"/>
      <c r="O34" s="262"/>
      <c r="P34" s="262"/>
      <c r="Q34" s="262"/>
      <c r="R34" s="262"/>
      <c r="S34" s="262"/>
      <c r="T34" s="262"/>
      <c r="U34" s="262"/>
      <c r="V34" s="262"/>
      <c r="W34" s="262"/>
      <c r="X34" s="262"/>
      <c r="Y34" s="262"/>
      <c r="Z34" s="334"/>
      <c r="AA34" s="331">
        <f t="shared" si="0"/>
        <v>0</v>
      </c>
      <c r="AB34" s="1170"/>
    </row>
    <row r="35" spans="2:28" ht="18" customHeight="1">
      <c r="B35" s="1148"/>
      <c r="C35" s="1142"/>
      <c r="D35" s="1171"/>
      <c r="E35" s="257" t="s">
        <v>318</v>
      </c>
      <c r="F35" s="258"/>
      <c r="G35" s="258"/>
      <c r="H35" s="258"/>
      <c r="I35" s="258"/>
      <c r="J35" s="258"/>
      <c r="K35" s="258"/>
      <c r="L35" s="258"/>
      <c r="M35" s="258"/>
      <c r="N35" s="258"/>
      <c r="O35" s="258"/>
      <c r="P35" s="258"/>
      <c r="Q35" s="258"/>
      <c r="R35" s="258"/>
      <c r="S35" s="258"/>
      <c r="T35" s="258"/>
      <c r="U35" s="258"/>
      <c r="V35" s="258"/>
      <c r="W35" s="258"/>
      <c r="X35" s="258"/>
      <c r="Y35" s="258"/>
      <c r="Z35" s="335"/>
      <c r="AA35" s="331">
        <f t="shared" si="0"/>
        <v>0</v>
      </c>
      <c r="AB35" s="1177"/>
    </row>
    <row r="36" spans="2:28" ht="18" customHeight="1">
      <c r="B36" s="1148"/>
      <c r="C36" s="1143"/>
      <c r="D36" s="1172"/>
      <c r="E36" s="257" t="s">
        <v>319</v>
      </c>
      <c r="F36" s="262"/>
      <c r="G36" s="262"/>
      <c r="H36" s="262"/>
      <c r="I36" s="262"/>
      <c r="J36" s="262"/>
      <c r="K36" s="262"/>
      <c r="L36" s="262"/>
      <c r="M36" s="262"/>
      <c r="N36" s="262"/>
      <c r="O36" s="262"/>
      <c r="P36" s="262"/>
      <c r="Q36" s="262"/>
      <c r="R36" s="262"/>
      <c r="S36" s="262"/>
      <c r="T36" s="262"/>
      <c r="U36" s="262"/>
      <c r="V36" s="262"/>
      <c r="W36" s="262"/>
      <c r="X36" s="262"/>
      <c r="Y36" s="262"/>
      <c r="Z36" s="334"/>
      <c r="AA36" s="331">
        <f t="shared" si="0"/>
        <v>0</v>
      </c>
      <c r="AB36" s="1178"/>
    </row>
    <row r="37" spans="2:28" ht="18" customHeight="1">
      <c r="B37" s="1148"/>
      <c r="C37" s="1136"/>
      <c r="D37" s="1167"/>
      <c r="E37" s="257" t="s">
        <v>318</v>
      </c>
      <c r="F37" s="258"/>
      <c r="G37" s="258"/>
      <c r="H37" s="258"/>
      <c r="I37" s="258"/>
      <c r="J37" s="258"/>
      <c r="K37" s="258"/>
      <c r="L37" s="258"/>
      <c r="M37" s="258"/>
      <c r="N37" s="258"/>
      <c r="O37" s="258"/>
      <c r="P37" s="258"/>
      <c r="Q37" s="258"/>
      <c r="R37" s="258"/>
      <c r="S37" s="258"/>
      <c r="T37" s="258"/>
      <c r="U37" s="258"/>
      <c r="V37" s="258"/>
      <c r="W37" s="258"/>
      <c r="X37" s="258"/>
      <c r="Y37" s="258"/>
      <c r="Z37" s="335"/>
      <c r="AA37" s="331">
        <f t="shared" si="0"/>
        <v>0</v>
      </c>
      <c r="AB37" s="1169"/>
    </row>
    <row r="38" spans="2:28" ht="18" customHeight="1">
      <c r="B38" s="1148"/>
      <c r="C38" s="1137"/>
      <c r="D38" s="1168"/>
      <c r="E38" s="257" t="s">
        <v>319</v>
      </c>
      <c r="F38" s="262"/>
      <c r="G38" s="262"/>
      <c r="H38" s="262"/>
      <c r="I38" s="262"/>
      <c r="J38" s="262"/>
      <c r="K38" s="262"/>
      <c r="L38" s="262"/>
      <c r="M38" s="262"/>
      <c r="N38" s="262"/>
      <c r="O38" s="262"/>
      <c r="P38" s="262"/>
      <c r="Q38" s="262"/>
      <c r="R38" s="262"/>
      <c r="S38" s="262"/>
      <c r="T38" s="262"/>
      <c r="U38" s="262"/>
      <c r="V38" s="262"/>
      <c r="W38" s="262"/>
      <c r="X38" s="262"/>
      <c r="Y38" s="262"/>
      <c r="Z38" s="334"/>
      <c r="AA38" s="331">
        <f t="shared" si="0"/>
        <v>0</v>
      </c>
      <c r="AB38" s="1170"/>
    </row>
    <row r="39" spans="2:28" ht="18" customHeight="1">
      <c r="B39" s="1148"/>
      <c r="C39" s="1142"/>
      <c r="D39" s="1167"/>
      <c r="E39" s="257" t="s">
        <v>318</v>
      </c>
      <c r="F39" s="258"/>
      <c r="G39" s="258"/>
      <c r="H39" s="258"/>
      <c r="I39" s="258"/>
      <c r="J39" s="258"/>
      <c r="K39" s="258"/>
      <c r="L39" s="258"/>
      <c r="M39" s="258"/>
      <c r="N39" s="258"/>
      <c r="O39" s="258"/>
      <c r="P39" s="258"/>
      <c r="Q39" s="258"/>
      <c r="R39" s="258"/>
      <c r="S39" s="258"/>
      <c r="T39" s="258"/>
      <c r="U39" s="258"/>
      <c r="V39" s="258"/>
      <c r="W39" s="258"/>
      <c r="X39" s="258"/>
      <c r="Y39" s="258"/>
      <c r="Z39" s="335"/>
      <c r="AA39" s="331">
        <f t="shared" si="0"/>
        <v>0</v>
      </c>
      <c r="AB39" s="1169"/>
    </row>
    <row r="40" spans="2:28" ht="18" customHeight="1">
      <c r="B40" s="1148"/>
      <c r="C40" s="1137"/>
      <c r="D40" s="1168"/>
      <c r="E40" s="257" t="s">
        <v>319</v>
      </c>
      <c r="F40" s="262"/>
      <c r="G40" s="262"/>
      <c r="H40" s="262"/>
      <c r="I40" s="262"/>
      <c r="J40" s="262"/>
      <c r="K40" s="262"/>
      <c r="L40" s="262"/>
      <c r="M40" s="262"/>
      <c r="N40" s="262"/>
      <c r="O40" s="262"/>
      <c r="P40" s="262"/>
      <c r="Q40" s="262"/>
      <c r="R40" s="262"/>
      <c r="S40" s="262"/>
      <c r="T40" s="262"/>
      <c r="U40" s="262"/>
      <c r="V40" s="262"/>
      <c r="W40" s="262"/>
      <c r="X40" s="262"/>
      <c r="Y40" s="262"/>
      <c r="Z40" s="334"/>
      <c r="AA40" s="331">
        <f t="shared" si="0"/>
        <v>0</v>
      </c>
      <c r="AB40" s="1170"/>
    </row>
    <row r="41" spans="2:28" ht="18" customHeight="1">
      <c r="B41" s="1148"/>
      <c r="C41" s="1142"/>
      <c r="D41" s="1171"/>
      <c r="E41" s="257" t="s">
        <v>318</v>
      </c>
      <c r="F41" s="258"/>
      <c r="G41" s="258"/>
      <c r="H41" s="258"/>
      <c r="I41" s="258"/>
      <c r="J41" s="258"/>
      <c r="K41" s="258"/>
      <c r="L41" s="258"/>
      <c r="M41" s="258"/>
      <c r="N41" s="258"/>
      <c r="O41" s="258"/>
      <c r="P41" s="258"/>
      <c r="Q41" s="258"/>
      <c r="R41" s="258"/>
      <c r="S41" s="258"/>
      <c r="T41" s="258"/>
      <c r="U41" s="258"/>
      <c r="V41" s="258"/>
      <c r="W41" s="258"/>
      <c r="X41" s="258"/>
      <c r="Y41" s="258"/>
      <c r="Z41" s="335"/>
      <c r="AA41" s="331">
        <f t="shared" si="0"/>
        <v>0</v>
      </c>
      <c r="AB41" s="1153"/>
    </row>
    <row r="42" spans="2:28" ht="18" customHeight="1">
      <c r="B42" s="1148"/>
      <c r="C42" s="1143"/>
      <c r="D42" s="1172"/>
      <c r="E42" s="257" t="s">
        <v>319</v>
      </c>
      <c r="F42" s="262"/>
      <c r="G42" s="262"/>
      <c r="H42" s="262"/>
      <c r="I42" s="262"/>
      <c r="J42" s="262"/>
      <c r="K42" s="262"/>
      <c r="L42" s="262"/>
      <c r="M42" s="262"/>
      <c r="N42" s="262"/>
      <c r="O42" s="262"/>
      <c r="P42" s="262"/>
      <c r="Q42" s="262"/>
      <c r="R42" s="262"/>
      <c r="S42" s="262"/>
      <c r="T42" s="262"/>
      <c r="U42" s="262"/>
      <c r="V42" s="262"/>
      <c r="W42" s="262"/>
      <c r="X42" s="262"/>
      <c r="Y42" s="262"/>
      <c r="Z42" s="334"/>
      <c r="AA42" s="331">
        <f t="shared" si="0"/>
        <v>0</v>
      </c>
      <c r="AB42" s="1154"/>
    </row>
    <row r="43" spans="2:28" ht="18" customHeight="1">
      <c r="B43" s="1184" t="s">
        <v>180</v>
      </c>
      <c r="C43" s="1185"/>
      <c r="D43" s="1188"/>
      <c r="E43" s="257" t="s">
        <v>318</v>
      </c>
      <c r="F43" s="262">
        <f>F33+F35+F37+F39+F41</f>
        <v>0</v>
      </c>
      <c r="G43" s="262">
        <f t="shared" ref="G43:Z43" si="2">G33+G35+G37+G39+G41</f>
        <v>0</v>
      </c>
      <c r="H43" s="262">
        <f t="shared" si="2"/>
        <v>0</v>
      </c>
      <c r="I43" s="262">
        <f t="shared" si="2"/>
        <v>0</v>
      </c>
      <c r="J43" s="262">
        <f t="shared" si="2"/>
        <v>0</v>
      </c>
      <c r="K43" s="262">
        <f t="shared" si="2"/>
        <v>0</v>
      </c>
      <c r="L43" s="262">
        <f t="shared" si="2"/>
        <v>0</v>
      </c>
      <c r="M43" s="262">
        <f t="shared" si="2"/>
        <v>0</v>
      </c>
      <c r="N43" s="262">
        <f t="shared" si="2"/>
        <v>0</v>
      </c>
      <c r="O43" s="262">
        <f t="shared" si="2"/>
        <v>0</v>
      </c>
      <c r="P43" s="262">
        <f t="shared" si="2"/>
        <v>0</v>
      </c>
      <c r="Q43" s="262">
        <f t="shared" si="2"/>
        <v>0</v>
      </c>
      <c r="R43" s="262">
        <f t="shared" si="2"/>
        <v>0</v>
      </c>
      <c r="S43" s="262">
        <f t="shared" si="2"/>
        <v>0</v>
      </c>
      <c r="T43" s="262">
        <f t="shared" si="2"/>
        <v>0</v>
      </c>
      <c r="U43" s="262">
        <f t="shared" si="2"/>
        <v>0</v>
      </c>
      <c r="V43" s="262">
        <f t="shared" si="2"/>
        <v>0</v>
      </c>
      <c r="W43" s="262">
        <f t="shared" si="2"/>
        <v>0</v>
      </c>
      <c r="X43" s="262">
        <f t="shared" si="2"/>
        <v>0</v>
      </c>
      <c r="Y43" s="262">
        <f t="shared" si="2"/>
        <v>0</v>
      </c>
      <c r="Z43" s="334">
        <f t="shared" si="2"/>
        <v>0</v>
      </c>
      <c r="AA43" s="331">
        <f t="shared" si="0"/>
        <v>0</v>
      </c>
      <c r="AB43" s="1190"/>
    </row>
    <row r="44" spans="2:28" ht="18" customHeight="1">
      <c r="B44" s="1186"/>
      <c r="C44" s="1187"/>
      <c r="D44" s="1189"/>
      <c r="E44" s="261" t="s">
        <v>319</v>
      </c>
      <c r="F44" s="263">
        <f>F34+F36+F38+F40+F42</f>
        <v>0</v>
      </c>
      <c r="G44" s="263">
        <f t="shared" ref="G44:Z44" si="3">G34+G36+G38+G40+G42</f>
        <v>0</v>
      </c>
      <c r="H44" s="263">
        <f t="shared" si="3"/>
        <v>0</v>
      </c>
      <c r="I44" s="263">
        <f t="shared" si="3"/>
        <v>0</v>
      </c>
      <c r="J44" s="263">
        <f t="shared" si="3"/>
        <v>0</v>
      </c>
      <c r="K44" s="263">
        <f t="shared" si="3"/>
        <v>0</v>
      </c>
      <c r="L44" s="263">
        <f t="shared" si="3"/>
        <v>0</v>
      </c>
      <c r="M44" s="263">
        <f t="shared" si="3"/>
        <v>0</v>
      </c>
      <c r="N44" s="263">
        <f t="shared" si="3"/>
        <v>0</v>
      </c>
      <c r="O44" s="263">
        <f t="shared" si="3"/>
        <v>0</v>
      </c>
      <c r="P44" s="263">
        <f t="shared" si="3"/>
        <v>0</v>
      </c>
      <c r="Q44" s="263">
        <f t="shared" si="3"/>
        <v>0</v>
      </c>
      <c r="R44" s="263">
        <f t="shared" si="3"/>
        <v>0</v>
      </c>
      <c r="S44" s="263">
        <f t="shared" si="3"/>
        <v>0</v>
      </c>
      <c r="T44" s="263">
        <f t="shared" si="3"/>
        <v>0</v>
      </c>
      <c r="U44" s="263">
        <f t="shared" si="3"/>
        <v>0</v>
      </c>
      <c r="V44" s="263">
        <f t="shared" si="3"/>
        <v>0</v>
      </c>
      <c r="W44" s="263">
        <f t="shared" si="3"/>
        <v>0</v>
      </c>
      <c r="X44" s="263">
        <f t="shared" si="3"/>
        <v>0</v>
      </c>
      <c r="Y44" s="263">
        <f t="shared" si="3"/>
        <v>0</v>
      </c>
      <c r="Z44" s="945">
        <f t="shared" si="3"/>
        <v>0</v>
      </c>
      <c r="AA44" s="332">
        <f>SUM(F44:Z44)</f>
        <v>0</v>
      </c>
      <c r="AB44" s="1191"/>
    </row>
    <row r="45" spans="2:28" ht="18" customHeight="1">
      <c r="B45" s="1192" t="s">
        <v>183</v>
      </c>
      <c r="C45" s="1193"/>
      <c r="D45" s="1196"/>
      <c r="E45" s="260" t="s">
        <v>318</v>
      </c>
      <c r="F45" s="264">
        <f>F31+F43</f>
        <v>0</v>
      </c>
      <c r="G45" s="264">
        <f t="shared" ref="G45:Z45" si="4">G31+G43</f>
        <v>0</v>
      </c>
      <c r="H45" s="264">
        <f t="shared" si="4"/>
        <v>0</v>
      </c>
      <c r="I45" s="264">
        <f t="shared" si="4"/>
        <v>0</v>
      </c>
      <c r="J45" s="264">
        <f t="shared" si="4"/>
        <v>0</v>
      </c>
      <c r="K45" s="264">
        <f t="shared" si="4"/>
        <v>0</v>
      </c>
      <c r="L45" s="264">
        <f t="shared" si="4"/>
        <v>0</v>
      </c>
      <c r="M45" s="264">
        <f t="shared" si="4"/>
        <v>0</v>
      </c>
      <c r="N45" s="264">
        <f t="shared" si="4"/>
        <v>0</v>
      </c>
      <c r="O45" s="264">
        <f t="shared" si="4"/>
        <v>0</v>
      </c>
      <c r="P45" s="264">
        <f t="shared" si="4"/>
        <v>0</v>
      </c>
      <c r="Q45" s="264">
        <f t="shared" si="4"/>
        <v>0</v>
      </c>
      <c r="R45" s="264">
        <f t="shared" si="4"/>
        <v>0</v>
      </c>
      <c r="S45" s="264">
        <f t="shared" si="4"/>
        <v>0</v>
      </c>
      <c r="T45" s="264">
        <f t="shared" si="4"/>
        <v>0</v>
      </c>
      <c r="U45" s="264">
        <f t="shared" si="4"/>
        <v>0</v>
      </c>
      <c r="V45" s="264">
        <f t="shared" si="4"/>
        <v>0</v>
      </c>
      <c r="W45" s="264">
        <f t="shared" si="4"/>
        <v>0</v>
      </c>
      <c r="X45" s="264">
        <f t="shared" si="4"/>
        <v>0</v>
      </c>
      <c r="Y45" s="264">
        <f t="shared" si="4"/>
        <v>0</v>
      </c>
      <c r="Z45" s="946">
        <f t="shared" si="4"/>
        <v>0</v>
      </c>
      <c r="AA45" s="330">
        <f t="shared" si="0"/>
        <v>0</v>
      </c>
      <c r="AB45" s="1190"/>
    </row>
    <row r="46" spans="2:28" ht="18" customHeight="1" thickBot="1">
      <c r="B46" s="1194"/>
      <c r="C46" s="1195"/>
      <c r="D46" s="1129"/>
      <c r="E46" s="327" t="s">
        <v>319</v>
      </c>
      <c r="F46" s="328">
        <f>F32+F44</f>
        <v>0</v>
      </c>
      <c r="G46" s="328">
        <f t="shared" ref="G46:Z46" si="5">G32+G44</f>
        <v>0</v>
      </c>
      <c r="H46" s="328">
        <f t="shared" si="5"/>
        <v>0</v>
      </c>
      <c r="I46" s="328">
        <f t="shared" si="5"/>
        <v>0</v>
      </c>
      <c r="J46" s="328">
        <f t="shared" si="5"/>
        <v>0</v>
      </c>
      <c r="K46" s="328">
        <f t="shared" si="5"/>
        <v>0</v>
      </c>
      <c r="L46" s="328">
        <f t="shared" si="5"/>
        <v>0</v>
      </c>
      <c r="M46" s="328">
        <f t="shared" si="5"/>
        <v>0</v>
      </c>
      <c r="N46" s="328">
        <f t="shared" si="5"/>
        <v>0</v>
      </c>
      <c r="O46" s="328">
        <f t="shared" si="5"/>
        <v>0</v>
      </c>
      <c r="P46" s="328">
        <f t="shared" si="5"/>
        <v>0</v>
      </c>
      <c r="Q46" s="328">
        <f t="shared" si="5"/>
        <v>0</v>
      </c>
      <c r="R46" s="328">
        <f t="shared" si="5"/>
        <v>0</v>
      </c>
      <c r="S46" s="328">
        <f t="shared" si="5"/>
        <v>0</v>
      </c>
      <c r="T46" s="328">
        <f t="shared" si="5"/>
        <v>0</v>
      </c>
      <c r="U46" s="328">
        <f t="shared" si="5"/>
        <v>0</v>
      </c>
      <c r="V46" s="328">
        <f t="shared" si="5"/>
        <v>0</v>
      </c>
      <c r="W46" s="328">
        <f t="shared" si="5"/>
        <v>0</v>
      </c>
      <c r="X46" s="328">
        <f t="shared" si="5"/>
        <v>0</v>
      </c>
      <c r="Y46" s="328">
        <f t="shared" si="5"/>
        <v>0</v>
      </c>
      <c r="Z46" s="338">
        <f t="shared" si="5"/>
        <v>0</v>
      </c>
      <c r="AA46" s="332">
        <f t="shared" si="0"/>
        <v>0</v>
      </c>
      <c r="AB46" s="1197"/>
    </row>
    <row r="47" spans="2:28" ht="18" customHeight="1">
      <c r="B47" s="60" t="s">
        <v>321</v>
      </c>
      <c r="C47" s="60"/>
      <c r="D47" s="68"/>
      <c r="E47" s="53"/>
      <c r="F47" s="56"/>
      <c r="G47" s="56"/>
      <c r="H47" s="56"/>
      <c r="I47" s="56"/>
      <c r="J47" s="56"/>
      <c r="K47" s="56"/>
      <c r="L47" s="56"/>
      <c r="M47" s="56"/>
      <c r="N47" s="56"/>
      <c r="O47" s="56"/>
      <c r="P47" s="56"/>
      <c r="Q47" s="56"/>
      <c r="R47" s="56"/>
      <c r="S47" s="56"/>
      <c r="T47" s="56"/>
      <c r="U47" s="56"/>
      <c r="V47" s="56"/>
      <c r="W47" s="56"/>
      <c r="X47" s="56"/>
      <c r="Y47" s="56"/>
      <c r="Z47" s="56"/>
      <c r="AA47" s="56"/>
    </row>
    <row r="48" spans="2:28" ht="18" customHeight="1">
      <c r="B48" s="60" t="s">
        <v>322</v>
      </c>
      <c r="D48" s="68"/>
    </row>
    <row r="49" spans="1:28" ht="18" customHeight="1">
      <c r="B49" s="60" t="s">
        <v>323</v>
      </c>
      <c r="D49" s="68"/>
    </row>
    <row r="50" spans="1:28" ht="18" customHeight="1">
      <c r="B50" s="60" t="s">
        <v>324</v>
      </c>
      <c r="D50" s="68"/>
    </row>
    <row r="51" spans="1:28" ht="18" customHeight="1"/>
    <row r="52" spans="1:28" ht="18" customHeight="1">
      <c r="C52" s="60"/>
    </row>
    <row r="53" spans="1:28" ht="26.45" customHeight="1" thickBot="1">
      <c r="B53" s="9"/>
      <c r="C53" s="5"/>
      <c r="D53" s="5"/>
      <c r="E53" s="1114" t="s">
        <v>423</v>
      </c>
      <c r="F53" s="1114"/>
      <c r="G53" s="1114"/>
      <c r="H53" s="1114"/>
      <c r="I53" s="1114"/>
      <c r="J53" s="1114"/>
      <c r="K53" s="1114"/>
      <c r="L53" s="1114"/>
      <c r="M53" s="1114"/>
      <c r="N53" s="1114"/>
      <c r="O53" s="1114"/>
      <c r="P53" s="1114"/>
      <c r="Q53" s="1114"/>
      <c r="R53" s="1114"/>
      <c r="S53" s="1114"/>
      <c r="T53" s="1114"/>
      <c r="U53" s="1114"/>
      <c r="V53" s="1114"/>
      <c r="W53" s="1114"/>
      <c r="X53" s="1114"/>
      <c r="Y53" s="1114"/>
      <c r="Z53" s="1114"/>
      <c r="AA53" s="1114"/>
    </row>
    <row r="54" spans="1:28" ht="18" customHeight="1" thickBot="1">
      <c r="A54" s="48"/>
      <c r="C54" s="49"/>
      <c r="D54" s="5"/>
      <c r="E54" s="5"/>
      <c r="AA54" s="311"/>
    </row>
    <row r="55" spans="1:28" ht="18" customHeight="1">
      <c r="A55" s="51"/>
      <c r="B55" s="1115" t="s">
        <v>312</v>
      </c>
      <c r="C55" s="1116"/>
      <c r="D55" s="1121" t="s">
        <v>313</v>
      </c>
      <c r="E55" s="1124" t="s">
        <v>314</v>
      </c>
      <c r="F55" s="1125"/>
      <c r="G55" s="1125"/>
      <c r="H55" s="1125"/>
      <c r="I55" s="1125"/>
      <c r="J55" s="1125"/>
      <c r="K55" s="1125"/>
      <c r="L55" s="1125"/>
      <c r="M55" s="1125"/>
      <c r="N55" s="1125"/>
      <c r="O55" s="1125"/>
      <c r="P55" s="1125"/>
      <c r="Q55" s="1125"/>
      <c r="R55" s="1125"/>
      <c r="S55" s="1125"/>
      <c r="T55" s="1125"/>
      <c r="U55" s="1125"/>
      <c r="V55" s="1125"/>
      <c r="W55" s="1125"/>
      <c r="X55" s="1125"/>
      <c r="Y55" s="1125"/>
      <c r="Z55" s="1126"/>
      <c r="AA55" s="1127" t="s">
        <v>315</v>
      </c>
      <c r="AB55" s="1130" t="s">
        <v>24</v>
      </c>
    </row>
    <row r="56" spans="1:28" ht="17.25">
      <c r="A56" s="51"/>
      <c r="B56" s="1117"/>
      <c r="C56" s="1118"/>
      <c r="D56" s="1122"/>
      <c r="E56" s="1133" t="s">
        <v>316</v>
      </c>
      <c r="F56" s="939" t="s">
        <v>30</v>
      </c>
      <c r="G56" s="940" t="s">
        <v>31</v>
      </c>
      <c r="H56" s="940" t="s">
        <v>32</v>
      </c>
      <c r="I56" s="940" t="s">
        <v>33</v>
      </c>
      <c r="J56" s="940" t="s">
        <v>34</v>
      </c>
      <c r="K56" s="940" t="s">
        <v>35</v>
      </c>
      <c r="L56" s="940" t="s">
        <v>36</v>
      </c>
      <c r="M56" s="940" t="s">
        <v>37</v>
      </c>
      <c r="N56" s="940" t="s">
        <v>38</v>
      </c>
      <c r="O56" s="940" t="s">
        <v>39</v>
      </c>
      <c r="P56" s="940" t="s">
        <v>40</v>
      </c>
      <c r="Q56" s="940" t="s">
        <v>51</v>
      </c>
      <c r="R56" s="940" t="s">
        <v>52</v>
      </c>
      <c r="S56" s="940" t="s">
        <v>53</v>
      </c>
      <c r="T56" s="940" t="s">
        <v>54</v>
      </c>
      <c r="U56" s="940" t="s">
        <v>55</v>
      </c>
      <c r="V56" s="940" t="s">
        <v>56</v>
      </c>
      <c r="W56" s="940" t="s">
        <v>73</v>
      </c>
      <c r="X56" s="940" t="s">
        <v>74</v>
      </c>
      <c r="Y56" s="940" t="s">
        <v>437</v>
      </c>
      <c r="Z56" s="942" t="s">
        <v>438</v>
      </c>
      <c r="AA56" s="1128"/>
      <c r="AB56" s="1131"/>
    </row>
    <row r="57" spans="1:28" s="6" customFormat="1" ht="18" thickBot="1">
      <c r="B57" s="1179"/>
      <c r="C57" s="1180"/>
      <c r="D57" s="1181"/>
      <c r="E57" s="1135"/>
      <c r="F57" s="748" t="s">
        <v>13</v>
      </c>
      <c r="G57" s="749" t="s">
        <v>14</v>
      </c>
      <c r="H57" s="749" t="s">
        <v>15</v>
      </c>
      <c r="I57" s="749" t="s">
        <v>16</v>
      </c>
      <c r="J57" s="749" t="s">
        <v>17</v>
      </c>
      <c r="K57" s="749" t="s">
        <v>18</v>
      </c>
      <c r="L57" s="749" t="s">
        <v>19</v>
      </c>
      <c r="M57" s="749" t="s">
        <v>20</v>
      </c>
      <c r="N57" s="749" t="s">
        <v>21</v>
      </c>
      <c r="O57" s="749" t="s">
        <v>22</v>
      </c>
      <c r="P57" s="749" t="s">
        <v>23</v>
      </c>
      <c r="Q57" s="749" t="s">
        <v>45</v>
      </c>
      <c r="R57" s="749" t="s">
        <v>46</v>
      </c>
      <c r="S57" s="749" t="s">
        <v>47</v>
      </c>
      <c r="T57" s="749" t="s">
        <v>48</v>
      </c>
      <c r="U57" s="749" t="s">
        <v>49</v>
      </c>
      <c r="V57" s="749" t="s">
        <v>50</v>
      </c>
      <c r="W57" s="749" t="s">
        <v>75</v>
      </c>
      <c r="X57" s="749" t="s">
        <v>76</v>
      </c>
      <c r="Y57" s="749" t="s">
        <v>439</v>
      </c>
      <c r="Z57" s="943" t="s">
        <v>440</v>
      </c>
      <c r="AA57" s="1182"/>
      <c r="AB57" s="1183"/>
    </row>
    <row r="58" spans="1:28" ht="18" customHeight="1">
      <c r="A58" s="54"/>
      <c r="B58" s="1173" t="s">
        <v>317</v>
      </c>
      <c r="C58" s="1174"/>
      <c r="D58" s="1175"/>
      <c r="E58" s="267" t="s">
        <v>318</v>
      </c>
      <c r="F58" s="254"/>
      <c r="G58" s="254"/>
      <c r="H58" s="254"/>
      <c r="I58" s="254"/>
      <c r="J58" s="254"/>
      <c r="K58" s="254"/>
      <c r="L58" s="254"/>
      <c r="M58" s="254"/>
      <c r="N58" s="254"/>
      <c r="O58" s="254"/>
      <c r="P58" s="254"/>
      <c r="Q58" s="254"/>
      <c r="R58" s="254"/>
      <c r="S58" s="254"/>
      <c r="T58" s="254"/>
      <c r="U58" s="254"/>
      <c r="V58" s="254"/>
      <c r="W58" s="254"/>
      <c r="X58" s="254"/>
      <c r="Y58" s="254"/>
      <c r="Z58" s="333"/>
      <c r="AA58" s="330">
        <f t="shared" ref="AA58:AA81" si="6">SUM(F58:Z58)</f>
        <v>0</v>
      </c>
      <c r="AB58" s="1176"/>
    </row>
    <row r="59" spans="1:28" ht="18" customHeight="1">
      <c r="A59" s="255"/>
      <c r="B59" s="1148"/>
      <c r="C59" s="1137"/>
      <c r="D59" s="1139"/>
      <c r="E59" s="268" t="s">
        <v>319</v>
      </c>
      <c r="F59" s="262"/>
      <c r="G59" s="262"/>
      <c r="H59" s="262"/>
      <c r="I59" s="262"/>
      <c r="J59" s="262"/>
      <c r="K59" s="262"/>
      <c r="L59" s="262"/>
      <c r="M59" s="262"/>
      <c r="N59" s="262"/>
      <c r="O59" s="262"/>
      <c r="P59" s="262"/>
      <c r="Q59" s="262"/>
      <c r="R59" s="262"/>
      <c r="S59" s="262"/>
      <c r="T59" s="262"/>
      <c r="U59" s="262"/>
      <c r="V59" s="262"/>
      <c r="W59" s="262"/>
      <c r="X59" s="262"/>
      <c r="Y59" s="262"/>
      <c r="Z59" s="334"/>
      <c r="AA59" s="331">
        <f t="shared" si="6"/>
        <v>0</v>
      </c>
      <c r="AB59" s="1170"/>
    </row>
    <row r="60" spans="1:28" ht="18" customHeight="1">
      <c r="A60" s="58"/>
      <c r="B60" s="1148"/>
      <c r="C60" s="1142"/>
      <c r="D60" s="1144"/>
      <c r="E60" s="269" t="s">
        <v>318</v>
      </c>
      <c r="F60" s="258"/>
      <c r="G60" s="258"/>
      <c r="H60" s="258"/>
      <c r="I60" s="258"/>
      <c r="J60" s="258"/>
      <c r="K60" s="258"/>
      <c r="L60" s="258"/>
      <c r="M60" s="258"/>
      <c r="N60" s="258"/>
      <c r="O60" s="258"/>
      <c r="P60" s="258"/>
      <c r="Q60" s="258"/>
      <c r="R60" s="258"/>
      <c r="S60" s="258"/>
      <c r="T60" s="258"/>
      <c r="U60" s="258"/>
      <c r="V60" s="258"/>
      <c r="W60" s="258"/>
      <c r="X60" s="258"/>
      <c r="Y60" s="258"/>
      <c r="Z60" s="335"/>
      <c r="AA60" s="331">
        <f t="shared" si="6"/>
        <v>0</v>
      </c>
      <c r="AB60" s="1177"/>
    </row>
    <row r="61" spans="1:28" ht="18" customHeight="1">
      <c r="B61" s="1148"/>
      <c r="C61" s="1143"/>
      <c r="D61" s="1145"/>
      <c r="E61" s="269" t="s">
        <v>319</v>
      </c>
      <c r="F61" s="262"/>
      <c r="G61" s="262"/>
      <c r="H61" s="262"/>
      <c r="I61" s="262"/>
      <c r="J61" s="262"/>
      <c r="K61" s="262"/>
      <c r="L61" s="262"/>
      <c r="M61" s="262"/>
      <c r="N61" s="262"/>
      <c r="O61" s="262"/>
      <c r="P61" s="262"/>
      <c r="Q61" s="262"/>
      <c r="R61" s="262"/>
      <c r="S61" s="262"/>
      <c r="T61" s="262"/>
      <c r="U61" s="262"/>
      <c r="V61" s="262"/>
      <c r="W61" s="262"/>
      <c r="X61" s="262"/>
      <c r="Y61" s="262"/>
      <c r="Z61" s="334"/>
      <c r="AA61" s="331">
        <f t="shared" si="6"/>
        <v>0</v>
      </c>
      <c r="AB61" s="1178"/>
    </row>
    <row r="62" spans="1:28" ht="18" customHeight="1">
      <c r="B62" s="1148"/>
      <c r="C62" s="1136"/>
      <c r="D62" s="1138"/>
      <c r="E62" s="269" t="s">
        <v>318</v>
      </c>
      <c r="F62" s="258"/>
      <c r="G62" s="258"/>
      <c r="H62" s="258"/>
      <c r="I62" s="258"/>
      <c r="J62" s="258"/>
      <c r="K62" s="258"/>
      <c r="L62" s="258"/>
      <c r="M62" s="258"/>
      <c r="N62" s="258"/>
      <c r="O62" s="258"/>
      <c r="P62" s="258"/>
      <c r="Q62" s="258"/>
      <c r="R62" s="258"/>
      <c r="S62" s="258"/>
      <c r="T62" s="258"/>
      <c r="U62" s="258"/>
      <c r="V62" s="258"/>
      <c r="W62" s="258"/>
      <c r="X62" s="258"/>
      <c r="Y62" s="258"/>
      <c r="Z62" s="335"/>
      <c r="AA62" s="331">
        <f t="shared" si="6"/>
        <v>0</v>
      </c>
      <c r="AB62" s="1169"/>
    </row>
    <row r="63" spans="1:28" ht="18" customHeight="1">
      <c r="B63" s="1148"/>
      <c r="C63" s="1137"/>
      <c r="D63" s="1139"/>
      <c r="E63" s="269" t="s">
        <v>319</v>
      </c>
      <c r="F63" s="262"/>
      <c r="G63" s="262"/>
      <c r="H63" s="262"/>
      <c r="I63" s="262"/>
      <c r="J63" s="262"/>
      <c r="K63" s="262"/>
      <c r="L63" s="262"/>
      <c r="M63" s="262"/>
      <c r="N63" s="262"/>
      <c r="O63" s="262"/>
      <c r="P63" s="262"/>
      <c r="Q63" s="262"/>
      <c r="R63" s="262"/>
      <c r="S63" s="262"/>
      <c r="T63" s="262"/>
      <c r="U63" s="262"/>
      <c r="V63" s="262"/>
      <c r="W63" s="262"/>
      <c r="X63" s="262"/>
      <c r="Y63" s="262"/>
      <c r="Z63" s="334"/>
      <c r="AA63" s="331">
        <f t="shared" si="6"/>
        <v>0</v>
      </c>
      <c r="AB63" s="1170"/>
    </row>
    <row r="64" spans="1:28" ht="18" customHeight="1">
      <c r="B64" s="1148"/>
      <c r="C64" s="1136"/>
      <c r="D64" s="1138"/>
      <c r="E64" s="269" t="s">
        <v>318</v>
      </c>
      <c r="F64" s="258"/>
      <c r="G64" s="258"/>
      <c r="H64" s="258"/>
      <c r="I64" s="258"/>
      <c r="J64" s="258"/>
      <c r="K64" s="258"/>
      <c r="L64" s="258"/>
      <c r="M64" s="258"/>
      <c r="N64" s="258"/>
      <c r="O64" s="258"/>
      <c r="P64" s="258"/>
      <c r="Q64" s="258"/>
      <c r="R64" s="258"/>
      <c r="S64" s="258"/>
      <c r="T64" s="258"/>
      <c r="U64" s="258"/>
      <c r="V64" s="258"/>
      <c r="W64" s="258"/>
      <c r="X64" s="258"/>
      <c r="Y64" s="258"/>
      <c r="Z64" s="335"/>
      <c r="AA64" s="331">
        <f t="shared" si="6"/>
        <v>0</v>
      </c>
      <c r="AB64" s="1169"/>
    </row>
    <row r="65" spans="2:28" ht="18" customHeight="1">
      <c r="B65" s="1148"/>
      <c r="C65" s="1137"/>
      <c r="D65" s="1139"/>
      <c r="E65" s="269" t="s">
        <v>319</v>
      </c>
      <c r="F65" s="262"/>
      <c r="G65" s="262"/>
      <c r="H65" s="262"/>
      <c r="I65" s="262"/>
      <c r="J65" s="262"/>
      <c r="K65" s="262"/>
      <c r="L65" s="262"/>
      <c r="M65" s="262"/>
      <c r="N65" s="262"/>
      <c r="O65" s="262"/>
      <c r="P65" s="262"/>
      <c r="Q65" s="262"/>
      <c r="R65" s="262"/>
      <c r="S65" s="262"/>
      <c r="T65" s="262"/>
      <c r="U65" s="262"/>
      <c r="V65" s="262"/>
      <c r="W65" s="262"/>
      <c r="X65" s="262"/>
      <c r="Y65" s="262"/>
      <c r="Z65" s="334"/>
      <c r="AA65" s="331">
        <f t="shared" si="6"/>
        <v>0</v>
      </c>
      <c r="AB65" s="1170"/>
    </row>
    <row r="66" spans="2:28" ht="18" customHeight="1">
      <c r="B66" s="1148"/>
      <c r="C66" s="1142"/>
      <c r="D66" s="1144"/>
      <c r="E66" s="269" t="s">
        <v>318</v>
      </c>
      <c r="F66" s="258"/>
      <c r="G66" s="258"/>
      <c r="H66" s="258"/>
      <c r="I66" s="258"/>
      <c r="J66" s="258"/>
      <c r="K66" s="258"/>
      <c r="L66" s="258"/>
      <c r="M66" s="258"/>
      <c r="N66" s="258"/>
      <c r="O66" s="258"/>
      <c r="P66" s="258"/>
      <c r="Q66" s="258"/>
      <c r="R66" s="258"/>
      <c r="S66" s="258"/>
      <c r="T66" s="258"/>
      <c r="U66" s="258"/>
      <c r="V66" s="258"/>
      <c r="W66" s="258"/>
      <c r="X66" s="258"/>
      <c r="Y66" s="258"/>
      <c r="Z66" s="335"/>
      <c r="AA66" s="331">
        <f t="shared" si="6"/>
        <v>0</v>
      </c>
      <c r="AB66" s="1177"/>
    </row>
    <row r="67" spans="2:28" ht="18" customHeight="1">
      <c r="B67" s="1148"/>
      <c r="C67" s="1143"/>
      <c r="D67" s="1145"/>
      <c r="E67" s="269" t="s">
        <v>319</v>
      </c>
      <c r="F67" s="262"/>
      <c r="G67" s="262"/>
      <c r="H67" s="262"/>
      <c r="I67" s="262"/>
      <c r="J67" s="262"/>
      <c r="K67" s="262"/>
      <c r="L67" s="262"/>
      <c r="M67" s="262"/>
      <c r="N67" s="262"/>
      <c r="O67" s="262"/>
      <c r="P67" s="262"/>
      <c r="Q67" s="262"/>
      <c r="R67" s="262"/>
      <c r="S67" s="262"/>
      <c r="T67" s="262"/>
      <c r="U67" s="262"/>
      <c r="V67" s="262"/>
      <c r="W67" s="262"/>
      <c r="X67" s="262"/>
      <c r="Y67" s="262"/>
      <c r="Z67" s="334"/>
      <c r="AA67" s="331">
        <f t="shared" si="6"/>
        <v>0</v>
      </c>
      <c r="AB67" s="1178"/>
    </row>
    <row r="68" spans="2:28" ht="18" customHeight="1">
      <c r="B68" s="1148"/>
      <c r="C68" s="1155"/>
      <c r="D68" s="1144"/>
      <c r="E68" s="269" t="s">
        <v>318</v>
      </c>
      <c r="F68" s="258"/>
      <c r="G68" s="258"/>
      <c r="H68" s="258"/>
      <c r="I68" s="258"/>
      <c r="J68" s="258"/>
      <c r="K68" s="258"/>
      <c r="L68" s="258"/>
      <c r="M68" s="258"/>
      <c r="N68" s="258"/>
      <c r="O68" s="258"/>
      <c r="P68" s="258"/>
      <c r="Q68" s="258"/>
      <c r="R68" s="258"/>
      <c r="S68" s="258"/>
      <c r="T68" s="258"/>
      <c r="U68" s="258"/>
      <c r="V68" s="258"/>
      <c r="W68" s="258"/>
      <c r="X68" s="258"/>
      <c r="Y68" s="258"/>
      <c r="Z68" s="335"/>
      <c r="AA68" s="331">
        <f t="shared" ref="AA68:AA71" si="7">SUM(F68:Z68)</f>
        <v>0</v>
      </c>
      <c r="AB68" s="1177"/>
    </row>
    <row r="69" spans="2:28" ht="18" customHeight="1">
      <c r="B69" s="1148"/>
      <c r="C69" s="1156"/>
      <c r="D69" s="1145"/>
      <c r="E69" s="269" t="s">
        <v>319</v>
      </c>
      <c r="F69" s="262"/>
      <c r="G69" s="262"/>
      <c r="H69" s="262"/>
      <c r="I69" s="262"/>
      <c r="J69" s="262"/>
      <c r="K69" s="262"/>
      <c r="L69" s="262"/>
      <c r="M69" s="262"/>
      <c r="N69" s="262"/>
      <c r="O69" s="262"/>
      <c r="P69" s="262"/>
      <c r="Q69" s="262"/>
      <c r="R69" s="262"/>
      <c r="S69" s="262"/>
      <c r="T69" s="262"/>
      <c r="U69" s="262"/>
      <c r="V69" s="262"/>
      <c r="W69" s="262"/>
      <c r="X69" s="262"/>
      <c r="Y69" s="262"/>
      <c r="Z69" s="334"/>
      <c r="AA69" s="331">
        <f t="shared" si="7"/>
        <v>0</v>
      </c>
      <c r="AB69" s="1178"/>
    </row>
    <row r="70" spans="2:28" ht="18" customHeight="1">
      <c r="B70" s="1148"/>
      <c r="C70" s="1142"/>
      <c r="D70" s="1144"/>
      <c r="E70" s="269" t="s">
        <v>318</v>
      </c>
      <c r="F70" s="258"/>
      <c r="G70" s="258"/>
      <c r="H70" s="258"/>
      <c r="I70" s="258"/>
      <c r="J70" s="258"/>
      <c r="K70" s="258"/>
      <c r="L70" s="258"/>
      <c r="M70" s="258"/>
      <c r="N70" s="258"/>
      <c r="O70" s="258"/>
      <c r="P70" s="258"/>
      <c r="Q70" s="258"/>
      <c r="R70" s="258"/>
      <c r="S70" s="258"/>
      <c r="T70" s="258"/>
      <c r="U70" s="258"/>
      <c r="V70" s="258"/>
      <c r="W70" s="258"/>
      <c r="X70" s="258"/>
      <c r="Y70" s="258"/>
      <c r="Z70" s="335"/>
      <c r="AA70" s="331">
        <f t="shared" si="7"/>
        <v>0</v>
      </c>
      <c r="AB70" s="1177"/>
    </row>
    <row r="71" spans="2:28" ht="18" customHeight="1">
      <c r="B71" s="1148"/>
      <c r="C71" s="1143"/>
      <c r="D71" s="1145"/>
      <c r="E71" s="269" t="s">
        <v>319</v>
      </c>
      <c r="F71" s="262"/>
      <c r="G71" s="262"/>
      <c r="H71" s="262"/>
      <c r="I71" s="262"/>
      <c r="J71" s="262"/>
      <c r="K71" s="262"/>
      <c r="L71" s="262"/>
      <c r="M71" s="262"/>
      <c r="N71" s="262"/>
      <c r="O71" s="262"/>
      <c r="P71" s="262"/>
      <c r="Q71" s="262"/>
      <c r="R71" s="262"/>
      <c r="S71" s="262"/>
      <c r="T71" s="262"/>
      <c r="U71" s="262"/>
      <c r="V71" s="262"/>
      <c r="W71" s="262"/>
      <c r="X71" s="262"/>
      <c r="Y71" s="262"/>
      <c r="Z71" s="334"/>
      <c r="AA71" s="331">
        <f t="shared" si="7"/>
        <v>0</v>
      </c>
      <c r="AB71" s="1178"/>
    </row>
    <row r="72" spans="2:28" ht="18" customHeight="1">
      <c r="B72" s="1148"/>
      <c r="C72" s="1155"/>
      <c r="D72" s="1138"/>
      <c r="E72" s="269" t="s">
        <v>318</v>
      </c>
      <c r="F72" s="258"/>
      <c r="G72" s="258"/>
      <c r="H72" s="258"/>
      <c r="I72" s="258"/>
      <c r="J72" s="258"/>
      <c r="K72" s="258"/>
      <c r="L72" s="258"/>
      <c r="M72" s="258"/>
      <c r="N72" s="258"/>
      <c r="O72" s="258"/>
      <c r="P72" s="258"/>
      <c r="Q72" s="258"/>
      <c r="R72" s="258"/>
      <c r="S72" s="258"/>
      <c r="T72" s="258"/>
      <c r="U72" s="258"/>
      <c r="V72" s="258"/>
      <c r="W72" s="258"/>
      <c r="X72" s="258"/>
      <c r="Y72" s="258"/>
      <c r="Z72" s="335"/>
      <c r="AA72" s="331">
        <f t="shared" si="6"/>
        <v>0</v>
      </c>
      <c r="AB72" s="1169"/>
    </row>
    <row r="73" spans="2:28" ht="18" customHeight="1">
      <c r="B73" s="1148"/>
      <c r="C73" s="1156"/>
      <c r="D73" s="1139"/>
      <c r="E73" s="269" t="s">
        <v>319</v>
      </c>
      <c r="F73" s="262"/>
      <c r="G73" s="262"/>
      <c r="H73" s="262"/>
      <c r="I73" s="262"/>
      <c r="J73" s="262"/>
      <c r="K73" s="262"/>
      <c r="L73" s="262"/>
      <c r="M73" s="262"/>
      <c r="N73" s="262"/>
      <c r="O73" s="262"/>
      <c r="P73" s="262"/>
      <c r="Q73" s="262"/>
      <c r="R73" s="262"/>
      <c r="S73" s="262"/>
      <c r="T73" s="262"/>
      <c r="U73" s="262"/>
      <c r="V73" s="262"/>
      <c r="W73" s="262"/>
      <c r="X73" s="262"/>
      <c r="Y73" s="262"/>
      <c r="Z73" s="334"/>
      <c r="AA73" s="331">
        <f t="shared" si="6"/>
        <v>0</v>
      </c>
      <c r="AB73" s="1170"/>
    </row>
    <row r="74" spans="2:28" ht="18" customHeight="1">
      <c r="B74" s="1148"/>
      <c r="C74" s="1155"/>
      <c r="D74" s="1138"/>
      <c r="E74" s="269" t="s">
        <v>318</v>
      </c>
      <c r="F74" s="258"/>
      <c r="G74" s="258"/>
      <c r="H74" s="258"/>
      <c r="I74" s="258"/>
      <c r="J74" s="258"/>
      <c r="K74" s="258"/>
      <c r="L74" s="258"/>
      <c r="M74" s="258"/>
      <c r="N74" s="258"/>
      <c r="O74" s="258"/>
      <c r="P74" s="258"/>
      <c r="Q74" s="258"/>
      <c r="R74" s="258"/>
      <c r="S74" s="258"/>
      <c r="T74" s="258"/>
      <c r="U74" s="258"/>
      <c r="V74" s="258"/>
      <c r="W74" s="258"/>
      <c r="X74" s="258"/>
      <c r="Y74" s="258"/>
      <c r="Z74" s="335"/>
      <c r="AA74" s="331">
        <f t="shared" si="6"/>
        <v>0</v>
      </c>
      <c r="AB74" s="1169"/>
    </row>
    <row r="75" spans="2:28" ht="18" customHeight="1">
      <c r="B75" s="1148"/>
      <c r="C75" s="1156"/>
      <c r="D75" s="1139"/>
      <c r="E75" s="269" t="s">
        <v>319</v>
      </c>
      <c r="F75" s="262"/>
      <c r="G75" s="262"/>
      <c r="H75" s="262"/>
      <c r="I75" s="262"/>
      <c r="J75" s="262"/>
      <c r="K75" s="262"/>
      <c r="L75" s="262"/>
      <c r="M75" s="262"/>
      <c r="N75" s="262"/>
      <c r="O75" s="262"/>
      <c r="P75" s="262"/>
      <c r="Q75" s="262"/>
      <c r="R75" s="262"/>
      <c r="S75" s="262"/>
      <c r="T75" s="262"/>
      <c r="U75" s="262"/>
      <c r="V75" s="262"/>
      <c r="W75" s="262"/>
      <c r="X75" s="262"/>
      <c r="Y75" s="262"/>
      <c r="Z75" s="334"/>
      <c r="AA75" s="331">
        <f t="shared" si="6"/>
        <v>0</v>
      </c>
      <c r="AB75" s="1170"/>
    </row>
    <row r="76" spans="2:28" ht="18" customHeight="1">
      <c r="B76" s="1148"/>
      <c r="C76" s="1155"/>
      <c r="D76" s="1157"/>
      <c r="E76" s="269" t="s">
        <v>318</v>
      </c>
      <c r="F76" s="258"/>
      <c r="G76" s="258"/>
      <c r="H76" s="258"/>
      <c r="I76" s="258"/>
      <c r="J76" s="258"/>
      <c r="K76" s="258"/>
      <c r="L76" s="258"/>
      <c r="M76" s="258"/>
      <c r="N76" s="258"/>
      <c r="O76" s="258"/>
      <c r="P76" s="258"/>
      <c r="Q76" s="258"/>
      <c r="R76" s="258"/>
      <c r="S76" s="258"/>
      <c r="T76" s="258"/>
      <c r="U76" s="258"/>
      <c r="V76" s="258"/>
      <c r="W76" s="258"/>
      <c r="X76" s="258"/>
      <c r="Y76" s="258"/>
      <c r="Z76" s="335"/>
      <c r="AA76" s="331">
        <f t="shared" si="6"/>
        <v>0</v>
      </c>
      <c r="AB76" s="1169"/>
    </row>
    <row r="77" spans="2:28" ht="18" customHeight="1">
      <c r="B77" s="1148"/>
      <c r="C77" s="1156"/>
      <c r="D77" s="1158"/>
      <c r="E77" s="269" t="s">
        <v>319</v>
      </c>
      <c r="F77" s="262"/>
      <c r="G77" s="262"/>
      <c r="H77" s="262"/>
      <c r="I77" s="262"/>
      <c r="J77" s="262"/>
      <c r="K77" s="262"/>
      <c r="L77" s="262"/>
      <c r="M77" s="262"/>
      <c r="N77" s="262"/>
      <c r="O77" s="262"/>
      <c r="P77" s="262"/>
      <c r="Q77" s="262"/>
      <c r="R77" s="262"/>
      <c r="S77" s="262"/>
      <c r="T77" s="262"/>
      <c r="U77" s="262"/>
      <c r="V77" s="262"/>
      <c r="W77" s="262"/>
      <c r="X77" s="262"/>
      <c r="Y77" s="262"/>
      <c r="Z77" s="334"/>
      <c r="AA77" s="331">
        <f t="shared" si="6"/>
        <v>0</v>
      </c>
      <c r="AB77" s="1170"/>
    </row>
    <row r="78" spans="2:28" ht="18" customHeight="1">
      <c r="B78" s="1148"/>
      <c r="C78" s="1155"/>
      <c r="D78" s="1157"/>
      <c r="E78" s="269" t="s">
        <v>318</v>
      </c>
      <c r="F78" s="258"/>
      <c r="G78" s="258"/>
      <c r="H78" s="258"/>
      <c r="I78" s="258"/>
      <c r="J78" s="258"/>
      <c r="K78" s="258"/>
      <c r="L78" s="258"/>
      <c r="M78" s="258"/>
      <c r="N78" s="258"/>
      <c r="O78" s="258"/>
      <c r="P78" s="258"/>
      <c r="Q78" s="258"/>
      <c r="R78" s="258"/>
      <c r="S78" s="258"/>
      <c r="T78" s="258"/>
      <c r="U78" s="258"/>
      <c r="V78" s="258"/>
      <c r="W78" s="258"/>
      <c r="X78" s="258"/>
      <c r="Y78" s="258"/>
      <c r="Z78" s="335"/>
      <c r="AA78" s="331">
        <f t="shared" si="6"/>
        <v>0</v>
      </c>
      <c r="AB78" s="1169"/>
    </row>
    <row r="79" spans="2:28" ht="18" customHeight="1">
      <c r="B79" s="1149"/>
      <c r="C79" s="1156"/>
      <c r="D79" s="1158"/>
      <c r="E79" s="269" t="s">
        <v>319</v>
      </c>
      <c r="F79" s="262"/>
      <c r="G79" s="262"/>
      <c r="H79" s="262"/>
      <c r="I79" s="262"/>
      <c r="J79" s="262"/>
      <c r="K79" s="262"/>
      <c r="L79" s="262"/>
      <c r="M79" s="262"/>
      <c r="N79" s="262"/>
      <c r="O79" s="262"/>
      <c r="P79" s="262"/>
      <c r="Q79" s="262"/>
      <c r="R79" s="262"/>
      <c r="S79" s="262"/>
      <c r="T79" s="262"/>
      <c r="U79" s="262"/>
      <c r="V79" s="262"/>
      <c r="W79" s="262"/>
      <c r="X79" s="262"/>
      <c r="Y79" s="262"/>
      <c r="Z79" s="334"/>
      <c r="AA79" s="331">
        <f t="shared" si="6"/>
        <v>0</v>
      </c>
      <c r="AB79" s="1170"/>
    </row>
    <row r="80" spans="2:28" ht="18" customHeight="1">
      <c r="B80" s="1198" t="s">
        <v>325</v>
      </c>
      <c r="C80" s="1199"/>
      <c r="D80" s="1202"/>
      <c r="E80" s="270" t="s">
        <v>318</v>
      </c>
      <c r="F80" s="271">
        <f>F58+F60+F62+F64+F66+F68+F70+F72+F74+F76+F78</f>
        <v>0</v>
      </c>
      <c r="G80" s="271">
        <f t="shared" ref="G80:Z81" si="8">G58+G60+G62+G64+G66+G68+G70+G72+G74+G76+G78</f>
        <v>0</v>
      </c>
      <c r="H80" s="271">
        <f t="shared" si="8"/>
        <v>0</v>
      </c>
      <c r="I80" s="271">
        <f t="shared" si="8"/>
        <v>0</v>
      </c>
      <c r="J80" s="271">
        <f t="shared" si="8"/>
        <v>0</v>
      </c>
      <c r="K80" s="271">
        <f t="shared" si="8"/>
        <v>0</v>
      </c>
      <c r="L80" s="271">
        <f t="shared" si="8"/>
        <v>0</v>
      </c>
      <c r="M80" s="271">
        <f t="shared" si="8"/>
        <v>0</v>
      </c>
      <c r="N80" s="271">
        <f t="shared" si="8"/>
        <v>0</v>
      </c>
      <c r="O80" s="271">
        <f t="shared" si="8"/>
        <v>0</v>
      </c>
      <c r="P80" s="271">
        <f t="shared" si="8"/>
        <v>0</v>
      </c>
      <c r="Q80" s="271">
        <f t="shared" si="8"/>
        <v>0</v>
      </c>
      <c r="R80" s="271">
        <f t="shared" si="8"/>
        <v>0</v>
      </c>
      <c r="S80" s="271">
        <f t="shared" si="8"/>
        <v>0</v>
      </c>
      <c r="T80" s="262">
        <f t="shared" si="8"/>
        <v>0</v>
      </c>
      <c r="U80" s="262">
        <f t="shared" si="8"/>
        <v>0</v>
      </c>
      <c r="V80" s="262">
        <f t="shared" si="8"/>
        <v>0</v>
      </c>
      <c r="W80" s="262">
        <f t="shared" si="8"/>
        <v>0</v>
      </c>
      <c r="X80" s="262">
        <f t="shared" si="8"/>
        <v>0</v>
      </c>
      <c r="Y80" s="262">
        <f t="shared" si="8"/>
        <v>0</v>
      </c>
      <c r="Z80" s="334">
        <f t="shared" si="8"/>
        <v>0</v>
      </c>
      <c r="AA80" s="331">
        <f t="shared" si="6"/>
        <v>0</v>
      </c>
      <c r="AB80" s="1190"/>
    </row>
    <row r="81" spans="2:28" ht="18" customHeight="1" thickBot="1">
      <c r="B81" s="1200"/>
      <c r="C81" s="1201"/>
      <c r="D81" s="1203"/>
      <c r="E81" s="336" t="s">
        <v>319</v>
      </c>
      <c r="F81" s="337">
        <f>F59+F61+F63+F65+F67+F69+F71+F73+F75+F77+F79</f>
        <v>0</v>
      </c>
      <c r="G81" s="337">
        <f t="shared" si="8"/>
        <v>0</v>
      </c>
      <c r="H81" s="337">
        <f t="shared" si="8"/>
        <v>0</v>
      </c>
      <c r="I81" s="337">
        <f t="shared" si="8"/>
        <v>0</v>
      </c>
      <c r="J81" s="337">
        <f t="shared" si="8"/>
        <v>0</v>
      </c>
      <c r="K81" s="337">
        <f t="shared" si="8"/>
        <v>0</v>
      </c>
      <c r="L81" s="337">
        <f t="shared" si="8"/>
        <v>0</v>
      </c>
      <c r="M81" s="337">
        <f t="shared" si="8"/>
        <v>0</v>
      </c>
      <c r="N81" s="337">
        <f t="shared" si="8"/>
        <v>0</v>
      </c>
      <c r="O81" s="337">
        <f t="shared" si="8"/>
        <v>0</v>
      </c>
      <c r="P81" s="337">
        <f t="shared" si="8"/>
        <v>0</v>
      </c>
      <c r="Q81" s="337">
        <f t="shared" si="8"/>
        <v>0</v>
      </c>
      <c r="R81" s="337">
        <f t="shared" si="8"/>
        <v>0</v>
      </c>
      <c r="S81" s="337">
        <f t="shared" si="8"/>
        <v>0</v>
      </c>
      <c r="T81" s="328">
        <f t="shared" si="8"/>
        <v>0</v>
      </c>
      <c r="U81" s="328">
        <f t="shared" si="8"/>
        <v>0</v>
      </c>
      <c r="V81" s="328">
        <f t="shared" si="8"/>
        <v>0</v>
      </c>
      <c r="W81" s="328">
        <f t="shared" si="8"/>
        <v>0</v>
      </c>
      <c r="X81" s="328">
        <f t="shared" si="8"/>
        <v>0</v>
      </c>
      <c r="Y81" s="328">
        <f t="shared" si="8"/>
        <v>0</v>
      </c>
      <c r="Z81" s="338">
        <f t="shared" si="8"/>
        <v>0</v>
      </c>
      <c r="AA81" s="332">
        <f t="shared" si="6"/>
        <v>0</v>
      </c>
      <c r="AB81" s="1197"/>
    </row>
    <row r="82" spans="2:28" ht="18" customHeight="1">
      <c r="B82" s="60" t="s">
        <v>321</v>
      </c>
      <c r="C82" s="60"/>
      <c r="D82" s="68"/>
      <c r="E82" s="272"/>
      <c r="F82" s="312"/>
      <c r="G82" s="312"/>
      <c r="H82" s="312"/>
      <c r="I82" s="312"/>
      <c r="J82" s="312"/>
      <c r="K82" s="312"/>
      <c r="L82" s="312"/>
      <c r="M82" s="312"/>
      <c r="N82" s="312"/>
      <c r="O82" s="312"/>
      <c r="P82" s="312"/>
      <c r="Q82" s="312"/>
      <c r="R82" s="312"/>
      <c r="S82" s="312"/>
      <c r="T82" s="51"/>
      <c r="U82" s="51"/>
      <c r="V82" s="51"/>
      <c r="W82" s="51"/>
      <c r="X82" s="51"/>
      <c r="Y82" s="51"/>
      <c r="Z82" s="51"/>
      <c r="AA82" s="51"/>
    </row>
    <row r="83" spans="2:28" ht="18" customHeight="1">
      <c r="B83" s="60" t="s">
        <v>322</v>
      </c>
      <c r="D83" s="68"/>
      <c r="E83" s="68"/>
      <c r="F83" s="15"/>
      <c r="G83" s="15"/>
      <c r="H83" s="15"/>
      <c r="I83" s="15"/>
      <c r="J83" s="15"/>
      <c r="K83" s="15"/>
      <c r="L83" s="15"/>
      <c r="M83" s="15"/>
      <c r="N83" s="15"/>
      <c r="O83" s="15"/>
      <c r="P83" s="15"/>
      <c r="Q83" s="15"/>
      <c r="R83" s="15"/>
      <c r="S83" s="15"/>
    </row>
    <row r="84" spans="2:28" ht="18" customHeight="1">
      <c r="B84" s="60" t="s">
        <v>323</v>
      </c>
      <c r="D84" s="68"/>
      <c r="E84" s="68"/>
      <c r="F84" s="15"/>
      <c r="G84" s="15"/>
      <c r="H84" s="15"/>
      <c r="I84" s="15"/>
      <c r="J84" s="15"/>
      <c r="K84" s="15"/>
      <c r="L84" s="15"/>
      <c r="M84" s="15"/>
      <c r="N84" s="15"/>
      <c r="O84" s="15"/>
      <c r="P84" s="15"/>
      <c r="Q84" s="15"/>
      <c r="R84" s="15"/>
      <c r="S84" s="15"/>
    </row>
    <row r="85" spans="2:28" ht="18" customHeight="1">
      <c r="B85" s="60" t="s">
        <v>324</v>
      </c>
      <c r="D85" s="68"/>
      <c r="E85" s="68"/>
      <c r="F85" s="15"/>
      <c r="G85" s="15"/>
      <c r="H85" s="15"/>
      <c r="I85" s="15"/>
      <c r="J85" s="15"/>
      <c r="K85" s="15"/>
      <c r="L85" s="15"/>
      <c r="M85" s="15"/>
      <c r="N85" s="15"/>
      <c r="O85" s="15"/>
      <c r="P85" s="15"/>
      <c r="Q85" s="15"/>
      <c r="R85" s="15"/>
      <c r="S85" s="15"/>
    </row>
    <row r="86" spans="2:28" ht="18" customHeight="1">
      <c r="B86" s="68"/>
      <c r="D86" s="68"/>
      <c r="E86" s="68"/>
      <c r="F86" s="15"/>
      <c r="G86" s="15"/>
      <c r="H86" s="15"/>
      <c r="I86" s="15"/>
      <c r="J86" s="15"/>
      <c r="K86" s="15"/>
      <c r="L86" s="15"/>
      <c r="M86" s="15"/>
      <c r="N86" s="15"/>
      <c r="O86" s="15"/>
      <c r="P86" s="15"/>
      <c r="Q86" s="15"/>
      <c r="R86" s="15"/>
      <c r="S86" s="15"/>
    </row>
  </sheetData>
  <protectedRanges>
    <protectedRange sqref="C30:E30 C79:E79 AB33:AB46 C7:Z29 AB7:AB14 AB58:AB81 C58:Z78 AB17:AB30 C33:Z42" name="範囲1_1"/>
    <protectedRange sqref="AB15:AB16" name="範囲1_1_1"/>
  </protectedRanges>
  <mergeCells count="113">
    <mergeCell ref="AB68:AB69"/>
    <mergeCell ref="C70:C71"/>
    <mergeCell ref="D70:D71"/>
    <mergeCell ref="AB70:AB71"/>
    <mergeCell ref="B80:C81"/>
    <mergeCell ref="D80:D81"/>
    <mergeCell ref="AB80:AB81"/>
    <mergeCell ref="C76:C77"/>
    <mergeCell ref="D76:D77"/>
    <mergeCell ref="AB76:AB77"/>
    <mergeCell ref="C78:C79"/>
    <mergeCell ref="D78:D79"/>
    <mergeCell ref="AB78:AB79"/>
    <mergeCell ref="C64:C65"/>
    <mergeCell ref="D64:D65"/>
    <mergeCell ref="AB64:AB65"/>
    <mergeCell ref="C66:C67"/>
    <mergeCell ref="D66:D67"/>
    <mergeCell ref="AB66:AB67"/>
    <mergeCell ref="B58:B79"/>
    <mergeCell ref="C58:C59"/>
    <mergeCell ref="D58:D59"/>
    <mergeCell ref="AB58:AB59"/>
    <mergeCell ref="C60:C61"/>
    <mergeCell ref="D60:D61"/>
    <mergeCell ref="AB60:AB61"/>
    <mergeCell ref="C62:C63"/>
    <mergeCell ref="D62:D63"/>
    <mergeCell ref="AB62:AB63"/>
    <mergeCell ref="C72:C73"/>
    <mergeCell ref="D72:D73"/>
    <mergeCell ref="AB72:AB73"/>
    <mergeCell ref="C74:C75"/>
    <mergeCell ref="D74:D75"/>
    <mergeCell ref="AB74:AB75"/>
    <mergeCell ref="C68:C69"/>
    <mergeCell ref="D68:D69"/>
    <mergeCell ref="E53:AA53"/>
    <mergeCell ref="B55:C57"/>
    <mergeCell ref="D55:D57"/>
    <mergeCell ref="E55:Z55"/>
    <mergeCell ref="AA55:AA57"/>
    <mergeCell ref="AB55:AB57"/>
    <mergeCell ref="B43:C44"/>
    <mergeCell ref="D43:D44"/>
    <mergeCell ref="AB43:AB44"/>
    <mergeCell ref="B45:C46"/>
    <mergeCell ref="D45:D46"/>
    <mergeCell ref="AB45:AB46"/>
    <mergeCell ref="C39:C40"/>
    <mergeCell ref="D39:D40"/>
    <mergeCell ref="AB39:AB40"/>
    <mergeCell ref="C41:C42"/>
    <mergeCell ref="D41:D42"/>
    <mergeCell ref="AB41:AB42"/>
    <mergeCell ref="B33:B42"/>
    <mergeCell ref="C33:C34"/>
    <mergeCell ref="D33:D34"/>
    <mergeCell ref="AB33:AB34"/>
    <mergeCell ref="C35:C36"/>
    <mergeCell ref="D35:D36"/>
    <mergeCell ref="AB35:AB36"/>
    <mergeCell ref="C37:C38"/>
    <mergeCell ref="D37:D38"/>
    <mergeCell ref="AB37:AB38"/>
    <mergeCell ref="C29:C30"/>
    <mergeCell ref="D29:D30"/>
    <mergeCell ref="AB29:AB30"/>
    <mergeCell ref="B31:C32"/>
    <mergeCell ref="D31:D32"/>
    <mergeCell ref="AB31:AB32"/>
    <mergeCell ref="C25:C26"/>
    <mergeCell ref="D25:D26"/>
    <mergeCell ref="AB25:AB26"/>
    <mergeCell ref="C27:C28"/>
    <mergeCell ref="D27:D28"/>
    <mergeCell ref="AB27:AB28"/>
    <mergeCell ref="C21:C22"/>
    <mergeCell ref="D21:D22"/>
    <mergeCell ref="AB21:AB22"/>
    <mergeCell ref="C23:C24"/>
    <mergeCell ref="D23:D24"/>
    <mergeCell ref="AB23:AB24"/>
    <mergeCell ref="C17:C18"/>
    <mergeCell ref="D17:D18"/>
    <mergeCell ref="AB17:AB18"/>
    <mergeCell ref="C19:C20"/>
    <mergeCell ref="D19:D20"/>
    <mergeCell ref="AB19:AB20"/>
    <mergeCell ref="E2:AA2"/>
    <mergeCell ref="B4:C6"/>
    <mergeCell ref="D4:D6"/>
    <mergeCell ref="E4:Z4"/>
    <mergeCell ref="AA4:AA6"/>
    <mergeCell ref="AB4:AB6"/>
    <mergeCell ref="E5:E6"/>
    <mergeCell ref="E56:E57"/>
    <mergeCell ref="C13:C14"/>
    <mergeCell ref="D13:D14"/>
    <mergeCell ref="AB13:AB14"/>
    <mergeCell ref="C15:C16"/>
    <mergeCell ref="D15:D16"/>
    <mergeCell ref="AB15:AB16"/>
    <mergeCell ref="B7:B30"/>
    <mergeCell ref="C7:C8"/>
    <mergeCell ref="D7:D8"/>
    <mergeCell ref="AB7:AB8"/>
    <mergeCell ref="C9:C10"/>
    <mergeCell ref="D9:D10"/>
    <mergeCell ref="AB9:AB10"/>
    <mergeCell ref="C11:C12"/>
    <mergeCell ref="D11:D12"/>
    <mergeCell ref="AB11:AB12"/>
  </mergeCells>
  <phoneticPr fontId="3"/>
  <pageMargins left="0.70866141732283472" right="0.70866141732283472" top="0.74803149606299213" bottom="0.74803149606299213" header="0.31496062992125984" footer="0.3149606299212598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Z63"/>
  <sheetViews>
    <sheetView showGridLines="0" view="pageBreakPreview" zoomScale="60" zoomScaleNormal="57" workbookViewId="0"/>
  </sheetViews>
  <sheetFormatPr defaultColWidth="9" defaultRowHeight="14.25"/>
  <cols>
    <col min="1" max="1" width="9" style="76"/>
    <col min="2" max="3" width="9.875" style="76" customWidth="1"/>
    <col min="4" max="16384" width="9" style="76"/>
  </cols>
  <sheetData>
    <row r="1" spans="2:26">
      <c r="Z1" s="77" t="s">
        <v>354</v>
      </c>
    </row>
    <row r="2" spans="2:26">
      <c r="B2" s="1233" t="s">
        <v>486</v>
      </c>
      <c r="C2" s="1233"/>
      <c r="D2" s="1233"/>
      <c r="E2" s="1233"/>
      <c r="F2" s="1233"/>
      <c r="G2" s="1233"/>
      <c r="H2" s="1233"/>
      <c r="I2" s="1233"/>
      <c r="J2" s="1233"/>
      <c r="K2" s="1233"/>
      <c r="L2" s="1233"/>
      <c r="M2" s="1233"/>
      <c r="N2" s="1233"/>
      <c r="O2" s="1233"/>
      <c r="P2" s="1233"/>
      <c r="Q2" s="1233"/>
      <c r="R2" s="1233"/>
      <c r="S2" s="1233"/>
      <c r="T2" s="1233"/>
      <c r="U2" s="1233"/>
      <c r="V2" s="1233"/>
      <c r="W2" s="1233"/>
      <c r="X2" s="1233"/>
      <c r="Y2" s="1233"/>
      <c r="Z2" s="1233"/>
    </row>
    <row r="3" spans="2:26" ht="15" thickBot="1">
      <c r="B3" s="339"/>
      <c r="C3" s="6"/>
      <c r="D3" s="49"/>
      <c r="E3" s="5"/>
      <c r="F3" s="5"/>
      <c r="G3" s="5"/>
      <c r="H3" s="5"/>
      <c r="I3" s="5"/>
      <c r="J3" s="5"/>
      <c r="K3" s="5"/>
      <c r="L3" s="5"/>
      <c r="M3" s="5"/>
      <c r="N3" s="5"/>
      <c r="O3" s="5"/>
      <c r="P3" s="5"/>
      <c r="Q3" s="5"/>
      <c r="R3" s="5"/>
      <c r="S3" s="5"/>
      <c r="T3" s="5"/>
      <c r="U3" s="5"/>
      <c r="V3" s="5"/>
      <c r="W3" s="1219" t="s">
        <v>83</v>
      </c>
      <c r="X3" s="1219"/>
      <c r="Y3" s="1219"/>
      <c r="Z3" s="1219"/>
    </row>
    <row r="4" spans="2:26">
      <c r="B4" s="1220" t="s">
        <v>357</v>
      </c>
      <c r="C4" s="1221"/>
      <c r="D4" s="1226" t="s">
        <v>326</v>
      </c>
      <c r="E4" s="1124" t="s">
        <v>327</v>
      </c>
      <c r="F4" s="1125"/>
      <c r="G4" s="1125"/>
      <c r="H4" s="1125"/>
      <c r="I4" s="1125"/>
      <c r="J4" s="1125"/>
      <c r="K4" s="1125"/>
      <c r="L4" s="1125"/>
      <c r="M4" s="1125"/>
      <c r="N4" s="1125"/>
      <c r="O4" s="1125"/>
      <c r="P4" s="1125"/>
      <c r="Q4" s="1125"/>
      <c r="R4" s="1125"/>
      <c r="S4" s="1125"/>
      <c r="T4" s="1125"/>
      <c r="U4" s="1125"/>
      <c r="V4" s="1125"/>
      <c r="W4" s="1125"/>
      <c r="X4" s="1125"/>
      <c r="Y4" s="1229"/>
      <c r="Z4" s="1230" t="s">
        <v>315</v>
      </c>
    </row>
    <row r="5" spans="2:26" ht="17.25">
      <c r="B5" s="1222"/>
      <c r="C5" s="1223"/>
      <c r="D5" s="1227"/>
      <c r="E5" s="939" t="s">
        <v>30</v>
      </c>
      <c r="F5" s="940" t="s">
        <v>31</v>
      </c>
      <c r="G5" s="940" t="s">
        <v>32</v>
      </c>
      <c r="H5" s="940" t="s">
        <v>33</v>
      </c>
      <c r="I5" s="940" t="s">
        <v>34</v>
      </c>
      <c r="J5" s="940" t="s">
        <v>35</v>
      </c>
      <c r="K5" s="940" t="s">
        <v>36</v>
      </c>
      <c r="L5" s="940" t="s">
        <v>37</v>
      </c>
      <c r="M5" s="940" t="s">
        <v>38</v>
      </c>
      <c r="N5" s="940" t="s">
        <v>39</v>
      </c>
      <c r="O5" s="940" t="s">
        <v>40</v>
      </c>
      <c r="P5" s="940" t="s">
        <v>51</v>
      </c>
      <c r="Q5" s="940" t="s">
        <v>52</v>
      </c>
      <c r="R5" s="940" t="s">
        <v>53</v>
      </c>
      <c r="S5" s="940" t="s">
        <v>54</v>
      </c>
      <c r="T5" s="940" t="s">
        <v>55</v>
      </c>
      <c r="U5" s="940" t="s">
        <v>56</v>
      </c>
      <c r="V5" s="940" t="s">
        <v>73</v>
      </c>
      <c r="W5" s="940" t="s">
        <v>74</v>
      </c>
      <c r="X5" s="940" t="s">
        <v>437</v>
      </c>
      <c r="Y5" s="942" t="s">
        <v>438</v>
      </c>
      <c r="Z5" s="1231"/>
    </row>
    <row r="6" spans="2:26" ht="18" thickBot="1">
      <c r="B6" s="1224"/>
      <c r="C6" s="1225"/>
      <c r="D6" s="1228"/>
      <c r="E6" s="748" t="s">
        <v>13</v>
      </c>
      <c r="F6" s="749" t="s">
        <v>14</v>
      </c>
      <c r="G6" s="749" t="s">
        <v>15</v>
      </c>
      <c r="H6" s="749" t="s">
        <v>16</v>
      </c>
      <c r="I6" s="749" t="s">
        <v>17</v>
      </c>
      <c r="J6" s="749" t="s">
        <v>18</v>
      </c>
      <c r="K6" s="749" t="s">
        <v>19</v>
      </c>
      <c r="L6" s="749" t="s">
        <v>20</v>
      </c>
      <c r="M6" s="749" t="s">
        <v>21</v>
      </c>
      <c r="N6" s="749" t="s">
        <v>22</v>
      </c>
      <c r="O6" s="749" t="s">
        <v>23</v>
      </c>
      <c r="P6" s="749" t="s">
        <v>45</v>
      </c>
      <c r="Q6" s="749" t="s">
        <v>46</v>
      </c>
      <c r="R6" s="749" t="s">
        <v>47</v>
      </c>
      <c r="S6" s="749" t="s">
        <v>48</v>
      </c>
      <c r="T6" s="749" t="s">
        <v>49</v>
      </c>
      <c r="U6" s="749" t="s">
        <v>50</v>
      </c>
      <c r="V6" s="749" t="s">
        <v>75</v>
      </c>
      <c r="W6" s="749" t="s">
        <v>76</v>
      </c>
      <c r="X6" s="749" t="s">
        <v>439</v>
      </c>
      <c r="Y6" s="943" t="s">
        <v>440</v>
      </c>
      <c r="Z6" s="1232"/>
    </row>
    <row r="7" spans="2:26" ht="21.75" customHeight="1">
      <c r="B7" s="1210" t="s">
        <v>328</v>
      </c>
      <c r="C7" s="340"/>
      <c r="D7" s="341"/>
      <c r="E7" s="342"/>
      <c r="F7" s="343"/>
      <c r="G7" s="343"/>
      <c r="H7" s="343"/>
      <c r="I7" s="343"/>
      <c r="J7" s="343"/>
      <c r="K7" s="343"/>
      <c r="L7" s="343"/>
      <c r="M7" s="343"/>
      <c r="N7" s="343"/>
      <c r="O7" s="343"/>
      <c r="P7" s="343"/>
      <c r="Q7" s="343"/>
      <c r="R7" s="343"/>
      <c r="S7" s="343"/>
      <c r="T7" s="343"/>
      <c r="U7" s="343"/>
      <c r="V7" s="343"/>
      <c r="W7" s="343"/>
      <c r="X7" s="343"/>
      <c r="Y7" s="344"/>
      <c r="Z7" s="345">
        <f t="shared" ref="Z7:Z28" si="0">SUM(E7:Y7)</f>
        <v>0</v>
      </c>
    </row>
    <row r="8" spans="2:26" ht="21.75" customHeight="1">
      <c r="B8" s="1211"/>
      <c r="C8" s="346"/>
      <c r="D8" s="347"/>
      <c r="E8" s="348"/>
      <c r="F8" s="349"/>
      <c r="G8" s="349"/>
      <c r="H8" s="349"/>
      <c r="I8" s="349"/>
      <c r="J8" s="349"/>
      <c r="K8" s="349"/>
      <c r="L8" s="349"/>
      <c r="M8" s="349"/>
      <c r="N8" s="349"/>
      <c r="O8" s="349"/>
      <c r="P8" s="349"/>
      <c r="Q8" s="349"/>
      <c r="R8" s="349"/>
      <c r="S8" s="349"/>
      <c r="T8" s="349"/>
      <c r="U8" s="349"/>
      <c r="V8" s="349"/>
      <c r="W8" s="349"/>
      <c r="X8" s="349"/>
      <c r="Y8" s="350"/>
      <c r="Z8" s="351">
        <f t="shared" si="0"/>
        <v>0</v>
      </c>
    </row>
    <row r="9" spans="2:26" ht="21.75" customHeight="1">
      <c r="B9" s="1211"/>
      <c r="C9" s="352"/>
      <c r="D9" s="347"/>
      <c r="E9" s="348"/>
      <c r="F9" s="349"/>
      <c r="G9" s="349"/>
      <c r="H9" s="349"/>
      <c r="I9" s="349"/>
      <c r="J9" s="349"/>
      <c r="K9" s="349"/>
      <c r="L9" s="349"/>
      <c r="M9" s="349"/>
      <c r="N9" s="349"/>
      <c r="O9" s="349"/>
      <c r="P9" s="349"/>
      <c r="Q9" s="349"/>
      <c r="R9" s="349"/>
      <c r="S9" s="349"/>
      <c r="T9" s="349"/>
      <c r="U9" s="349"/>
      <c r="V9" s="349"/>
      <c r="W9" s="349"/>
      <c r="X9" s="349"/>
      <c r="Y9" s="350"/>
      <c r="Z9" s="351">
        <f t="shared" si="0"/>
        <v>0</v>
      </c>
    </row>
    <row r="10" spans="2:26" ht="21.75" customHeight="1">
      <c r="B10" s="1211"/>
      <c r="C10" s="353"/>
      <c r="D10" s="347"/>
      <c r="E10" s="348"/>
      <c r="F10" s="349"/>
      <c r="G10" s="349"/>
      <c r="H10" s="349"/>
      <c r="I10" s="349"/>
      <c r="J10" s="349"/>
      <c r="K10" s="349"/>
      <c r="L10" s="349"/>
      <c r="M10" s="349"/>
      <c r="N10" s="349"/>
      <c r="O10" s="349"/>
      <c r="P10" s="349"/>
      <c r="Q10" s="349"/>
      <c r="R10" s="349"/>
      <c r="S10" s="349"/>
      <c r="T10" s="349"/>
      <c r="U10" s="349"/>
      <c r="V10" s="349"/>
      <c r="W10" s="349"/>
      <c r="X10" s="349"/>
      <c r="Y10" s="350"/>
      <c r="Z10" s="351">
        <f t="shared" si="0"/>
        <v>0</v>
      </c>
    </row>
    <row r="11" spans="2:26" ht="21.75" customHeight="1">
      <c r="B11" s="1211"/>
      <c r="C11" s="353"/>
      <c r="D11" s="347"/>
      <c r="E11" s="348"/>
      <c r="F11" s="349"/>
      <c r="G11" s="349"/>
      <c r="H11" s="349"/>
      <c r="I11" s="349"/>
      <c r="J11" s="349"/>
      <c r="K11" s="349"/>
      <c r="L11" s="349"/>
      <c r="M11" s="349"/>
      <c r="N11" s="349"/>
      <c r="O11" s="349"/>
      <c r="P11" s="349"/>
      <c r="Q11" s="349"/>
      <c r="R11" s="349"/>
      <c r="S11" s="349"/>
      <c r="T11" s="349"/>
      <c r="U11" s="349"/>
      <c r="V11" s="349"/>
      <c r="W11" s="349"/>
      <c r="X11" s="349"/>
      <c r="Y11" s="350"/>
      <c r="Z11" s="351">
        <f t="shared" si="0"/>
        <v>0</v>
      </c>
    </row>
    <row r="12" spans="2:26" ht="21.75" customHeight="1" thickBot="1">
      <c r="B12" s="1206" t="s">
        <v>180</v>
      </c>
      <c r="C12" s="1207"/>
      <c r="D12" s="354"/>
      <c r="E12" s="355">
        <f t="shared" ref="E12:Y12" si="1">SUM(E7:E11)</f>
        <v>0</v>
      </c>
      <c r="F12" s="356">
        <f t="shared" si="1"/>
        <v>0</v>
      </c>
      <c r="G12" s="356">
        <f t="shared" si="1"/>
        <v>0</v>
      </c>
      <c r="H12" s="356">
        <f t="shared" si="1"/>
        <v>0</v>
      </c>
      <c r="I12" s="356">
        <f t="shared" si="1"/>
        <v>0</v>
      </c>
      <c r="J12" s="356">
        <f t="shared" si="1"/>
        <v>0</v>
      </c>
      <c r="K12" s="356">
        <f t="shared" si="1"/>
        <v>0</v>
      </c>
      <c r="L12" s="356">
        <f t="shared" si="1"/>
        <v>0</v>
      </c>
      <c r="M12" s="356">
        <f t="shared" si="1"/>
        <v>0</v>
      </c>
      <c r="N12" s="356">
        <f t="shared" si="1"/>
        <v>0</v>
      </c>
      <c r="O12" s="356">
        <f t="shared" si="1"/>
        <v>0</v>
      </c>
      <c r="P12" s="356">
        <f t="shared" si="1"/>
        <v>0</v>
      </c>
      <c r="Q12" s="356">
        <f t="shared" si="1"/>
        <v>0</v>
      </c>
      <c r="R12" s="356">
        <f t="shared" si="1"/>
        <v>0</v>
      </c>
      <c r="S12" s="356">
        <f t="shared" si="1"/>
        <v>0</v>
      </c>
      <c r="T12" s="356">
        <f t="shared" si="1"/>
        <v>0</v>
      </c>
      <c r="U12" s="356">
        <f t="shared" si="1"/>
        <v>0</v>
      </c>
      <c r="V12" s="356">
        <f t="shared" si="1"/>
        <v>0</v>
      </c>
      <c r="W12" s="356">
        <f t="shared" si="1"/>
        <v>0</v>
      </c>
      <c r="X12" s="356">
        <f t="shared" si="1"/>
        <v>0</v>
      </c>
      <c r="Y12" s="357">
        <f t="shared" si="1"/>
        <v>0</v>
      </c>
      <c r="Z12" s="358">
        <f t="shared" si="0"/>
        <v>0</v>
      </c>
    </row>
    <row r="13" spans="2:26" ht="21.75" customHeight="1">
      <c r="B13" s="1212" t="s">
        <v>329</v>
      </c>
      <c r="C13" s="359"/>
      <c r="D13" s="360"/>
      <c r="E13" s="361"/>
      <c r="F13" s="362"/>
      <c r="G13" s="362"/>
      <c r="H13" s="362"/>
      <c r="I13" s="362"/>
      <c r="J13" s="362"/>
      <c r="K13" s="362"/>
      <c r="L13" s="362"/>
      <c r="M13" s="362"/>
      <c r="N13" s="362"/>
      <c r="O13" s="362"/>
      <c r="P13" s="362"/>
      <c r="Q13" s="362"/>
      <c r="R13" s="362"/>
      <c r="S13" s="362"/>
      <c r="T13" s="362"/>
      <c r="U13" s="362"/>
      <c r="V13" s="362"/>
      <c r="W13" s="362"/>
      <c r="X13" s="362"/>
      <c r="Y13" s="363"/>
      <c r="Z13" s="364">
        <f t="shared" si="0"/>
        <v>0</v>
      </c>
    </row>
    <row r="14" spans="2:26" ht="21.75" customHeight="1">
      <c r="B14" s="1213"/>
      <c r="C14" s="365"/>
      <c r="D14" s="347"/>
      <c r="E14" s="348"/>
      <c r="F14" s="349"/>
      <c r="G14" s="349"/>
      <c r="H14" s="349"/>
      <c r="I14" s="349"/>
      <c r="J14" s="349"/>
      <c r="K14" s="349"/>
      <c r="L14" s="349"/>
      <c r="M14" s="349"/>
      <c r="N14" s="349"/>
      <c r="O14" s="349"/>
      <c r="P14" s="349"/>
      <c r="Q14" s="349"/>
      <c r="R14" s="349"/>
      <c r="S14" s="349"/>
      <c r="T14" s="349"/>
      <c r="U14" s="349"/>
      <c r="V14" s="349"/>
      <c r="W14" s="349"/>
      <c r="X14" s="349"/>
      <c r="Y14" s="350"/>
      <c r="Z14" s="351">
        <f t="shared" si="0"/>
        <v>0</v>
      </c>
    </row>
    <row r="15" spans="2:26" ht="21.75" customHeight="1">
      <c r="B15" s="1213"/>
      <c r="C15" s="366"/>
      <c r="D15" s="341"/>
      <c r="E15" s="348"/>
      <c r="F15" s="349"/>
      <c r="G15" s="349"/>
      <c r="H15" s="349"/>
      <c r="I15" s="349"/>
      <c r="J15" s="349"/>
      <c r="K15" s="349"/>
      <c r="L15" s="349"/>
      <c r="M15" s="349"/>
      <c r="N15" s="349"/>
      <c r="O15" s="349"/>
      <c r="P15" s="349"/>
      <c r="Q15" s="349"/>
      <c r="R15" s="349"/>
      <c r="S15" s="349"/>
      <c r="T15" s="349"/>
      <c r="U15" s="349"/>
      <c r="V15" s="349"/>
      <c r="W15" s="349"/>
      <c r="X15" s="349"/>
      <c r="Y15" s="350"/>
      <c r="Z15" s="351">
        <f t="shared" si="0"/>
        <v>0</v>
      </c>
    </row>
    <row r="16" spans="2:26" ht="21.75" customHeight="1">
      <c r="B16" s="1213"/>
      <c r="C16" s="367"/>
      <c r="D16" s="368"/>
      <c r="E16" s="348"/>
      <c r="F16" s="349"/>
      <c r="G16" s="349"/>
      <c r="H16" s="349"/>
      <c r="I16" s="349"/>
      <c r="J16" s="349"/>
      <c r="K16" s="349"/>
      <c r="L16" s="349"/>
      <c r="M16" s="349"/>
      <c r="N16" s="349"/>
      <c r="O16" s="349"/>
      <c r="P16" s="349"/>
      <c r="Q16" s="349"/>
      <c r="R16" s="349"/>
      <c r="S16" s="349"/>
      <c r="T16" s="349"/>
      <c r="U16" s="349"/>
      <c r="V16" s="349"/>
      <c r="W16" s="349"/>
      <c r="X16" s="349"/>
      <c r="Y16" s="350"/>
      <c r="Z16" s="351">
        <f t="shared" si="0"/>
        <v>0</v>
      </c>
    </row>
    <row r="17" spans="2:26" ht="21.75" customHeight="1">
      <c r="B17" s="1214"/>
      <c r="C17" s="369"/>
      <c r="D17" s="370"/>
      <c r="E17" s="371"/>
      <c r="F17" s="372"/>
      <c r="G17" s="372"/>
      <c r="H17" s="372"/>
      <c r="I17" s="372"/>
      <c r="J17" s="372"/>
      <c r="K17" s="372"/>
      <c r="L17" s="372"/>
      <c r="M17" s="372"/>
      <c r="N17" s="372"/>
      <c r="O17" s="372"/>
      <c r="P17" s="372"/>
      <c r="Q17" s="372"/>
      <c r="R17" s="372"/>
      <c r="S17" s="372"/>
      <c r="T17" s="372"/>
      <c r="U17" s="372"/>
      <c r="V17" s="372"/>
      <c r="W17" s="372"/>
      <c r="X17" s="372"/>
      <c r="Y17" s="373"/>
      <c r="Z17" s="374">
        <f t="shared" si="0"/>
        <v>0</v>
      </c>
    </row>
    <row r="18" spans="2:26" ht="21.75" customHeight="1" thickBot="1">
      <c r="B18" s="1215" t="s">
        <v>180</v>
      </c>
      <c r="C18" s="1216"/>
      <c r="D18" s="375"/>
      <c r="E18" s="376">
        <f t="shared" ref="E18:Y18" si="2">SUM(E13:E17)</f>
        <v>0</v>
      </c>
      <c r="F18" s="377">
        <f t="shared" si="2"/>
        <v>0</v>
      </c>
      <c r="G18" s="377">
        <f t="shared" si="2"/>
        <v>0</v>
      </c>
      <c r="H18" s="377">
        <f t="shared" si="2"/>
        <v>0</v>
      </c>
      <c r="I18" s="377">
        <f t="shared" si="2"/>
        <v>0</v>
      </c>
      <c r="J18" s="377">
        <f t="shared" si="2"/>
        <v>0</v>
      </c>
      <c r="K18" s="377">
        <f t="shared" si="2"/>
        <v>0</v>
      </c>
      <c r="L18" s="377">
        <f t="shared" si="2"/>
        <v>0</v>
      </c>
      <c r="M18" s="377">
        <f t="shared" si="2"/>
        <v>0</v>
      </c>
      <c r="N18" s="377">
        <f t="shared" si="2"/>
        <v>0</v>
      </c>
      <c r="O18" s="377">
        <f t="shared" si="2"/>
        <v>0</v>
      </c>
      <c r="P18" s="377">
        <f t="shared" si="2"/>
        <v>0</v>
      </c>
      <c r="Q18" s="377">
        <f t="shared" si="2"/>
        <v>0</v>
      </c>
      <c r="R18" s="377">
        <f t="shared" si="2"/>
        <v>0</v>
      </c>
      <c r="S18" s="377">
        <f t="shared" si="2"/>
        <v>0</v>
      </c>
      <c r="T18" s="377">
        <f t="shared" si="2"/>
        <v>0</v>
      </c>
      <c r="U18" s="377">
        <f t="shared" si="2"/>
        <v>0</v>
      </c>
      <c r="V18" s="377">
        <f t="shared" si="2"/>
        <v>0</v>
      </c>
      <c r="W18" s="377">
        <f t="shared" si="2"/>
        <v>0</v>
      </c>
      <c r="X18" s="377">
        <f t="shared" si="2"/>
        <v>0</v>
      </c>
      <c r="Y18" s="378">
        <f t="shared" si="2"/>
        <v>0</v>
      </c>
      <c r="Z18" s="379">
        <f t="shared" si="0"/>
        <v>0</v>
      </c>
    </row>
    <row r="19" spans="2:26" ht="21.75" customHeight="1">
      <c r="B19" s="1212" t="s">
        <v>330</v>
      </c>
      <c r="C19" s="359"/>
      <c r="D19" s="360"/>
      <c r="E19" s="361"/>
      <c r="F19" s="362"/>
      <c r="G19" s="362"/>
      <c r="H19" s="362"/>
      <c r="I19" s="362"/>
      <c r="J19" s="362"/>
      <c r="K19" s="362"/>
      <c r="L19" s="362"/>
      <c r="M19" s="362"/>
      <c r="N19" s="362"/>
      <c r="O19" s="362"/>
      <c r="P19" s="362"/>
      <c r="Q19" s="362"/>
      <c r="R19" s="362"/>
      <c r="S19" s="362"/>
      <c r="T19" s="362"/>
      <c r="U19" s="362"/>
      <c r="V19" s="362"/>
      <c r="W19" s="362"/>
      <c r="X19" s="362"/>
      <c r="Y19" s="363"/>
      <c r="Z19" s="364">
        <f t="shared" si="0"/>
        <v>0</v>
      </c>
    </row>
    <row r="20" spans="2:26" ht="21.75" customHeight="1">
      <c r="B20" s="1213"/>
      <c r="C20" s="365"/>
      <c r="D20" s="347"/>
      <c r="E20" s="348"/>
      <c r="F20" s="349"/>
      <c r="G20" s="349"/>
      <c r="H20" s="349"/>
      <c r="I20" s="349"/>
      <c r="J20" s="349"/>
      <c r="K20" s="349"/>
      <c r="L20" s="349"/>
      <c r="M20" s="349"/>
      <c r="N20" s="349"/>
      <c r="O20" s="349"/>
      <c r="P20" s="349"/>
      <c r="Q20" s="349"/>
      <c r="R20" s="349"/>
      <c r="S20" s="349"/>
      <c r="T20" s="349"/>
      <c r="U20" s="349"/>
      <c r="V20" s="349"/>
      <c r="W20" s="349"/>
      <c r="X20" s="349"/>
      <c r="Y20" s="350"/>
      <c r="Z20" s="351">
        <f t="shared" si="0"/>
        <v>0</v>
      </c>
    </row>
    <row r="21" spans="2:26" ht="21.75" customHeight="1">
      <c r="B21" s="1213"/>
      <c r="C21" s="366"/>
      <c r="D21" s="341"/>
      <c r="E21" s="348"/>
      <c r="F21" s="349"/>
      <c r="G21" s="349"/>
      <c r="H21" s="349"/>
      <c r="I21" s="349"/>
      <c r="J21" s="349"/>
      <c r="K21" s="349"/>
      <c r="L21" s="349"/>
      <c r="M21" s="349"/>
      <c r="N21" s="349"/>
      <c r="O21" s="349"/>
      <c r="P21" s="349"/>
      <c r="Q21" s="349"/>
      <c r="R21" s="349"/>
      <c r="S21" s="349"/>
      <c r="T21" s="349"/>
      <c r="U21" s="349"/>
      <c r="V21" s="349"/>
      <c r="W21" s="349"/>
      <c r="X21" s="349"/>
      <c r="Y21" s="350"/>
      <c r="Z21" s="351">
        <f t="shared" si="0"/>
        <v>0</v>
      </c>
    </row>
    <row r="22" spans="2:26" ht="21.75" customHeight="1">
      <c r="B22" s="1213"/>
      <c r="C22" s="367"/>
      <c r="D22" s="368"/>
      <c r="E22" s="348"/>
      <c r="F22" s="349"/>
      <c r="G22" s="349"/>
      <c r="H22" s="349"/>
      <c r="I22" s="349"/>
      <c r="J22" s="349"/>
      <c r="K22" s="349"/>
      <c r="L22" s="349"/>
      <c r="M22" s="349"/>
      <c r="N22" s="349"/>
      <c r="O22" s="349"/>
      <c r="P22" s="349"/>
      <c r="Q22" s="349"/>
      <c r="R22" s="349"/>
      <c r="S22" s="349"/>
      <c r="T22" s="349"/>
      <c r="U22" s="349"/>
      <c r="V22" s="349"/>
      <c r="W22" s="349"/>
      <c r="X22" s="349"/>
      <c r="Y22" s="350"/>
      <c r="Z22" s="351">
        <f t="shared" si="0"/>
        <v>0</v>
      </c>
    </row>
    <row r="23" spans="2:26" ht="21.75" customHeight="1">
      <c r="B23" s="1214"/>
      <c r="C23" s="369"/>
      <c r="D23" s="370"/>
      <c r="E23" s="371"/>
      <c r="F23" s="372"/>
      <c r="G23" s="372"/>
      <c r="H23" s="372"/>
      <c r="I23" s="372"/>
      <c r="J23" s="372"/>
      <c r="K23" s="372"/>
      <c r="L23" s="372"/>
      <c r="M23" s="372"/>
      <c r="N23" s="372"/>
      <c r="O23" s="372"/>
      <c r="P23" s="372"/>
      <c r="Q23" s="372"/>
      <c r="R23" s="372"/>
      <c r="S23" s="372"/>
      <c r="T23" s="372"/>
      <c r="U23" s="372"/>
      <c r="V23" s="372"/>
      <c r="W23" s="372"/>
      <c r="X23" s="372"/>
      <c r="Y23" s="373"/>
      <c r="Z23" s="374">
        <f t="shared" si="0"/>
        <v>0</v>
      </c>
    </row>
    <row r="24" spans="2:26" ht="21.75" customHeight="1" thickBot="1">
      <c r="B24" s="1217" t="s">
        <v>180</v>
      </c>
      <c r="C24" s="1218"/>
      <c r="D24" s="380"/>
      <c r="E24" s="355">
        <f t="shared" ref="E24:Y24" si="3">SUM(E19:E23)</f>
        <v>0</v>
      </c>
      <c r="F24" s="356">
        <f t="shared" si="3"/>
        <v>0</v>
      </c>
      <c r="G24" s="356">
        <f t="shared" si="3"/>
        <v>0</v>
      </c>
      <c r="H24" s="356">
        <f t="shared" si="3"/>
        <v>0</v>
      </c>
      <c r="I24" s="356">
        <f t="shared" si="3"/>
        <v>0</v>
      </c>
      <c r="J24" s="356">
        <f t="shared" si="3"/>
        <v>0</v>
      </c>
      <c r="K24" s="356">
        <f t="shared" si="3"/>
        <v>0</v>
      </c>
      <c r="L24" s="356">
        <f t="shared" si="3"/>
        <v>0</v>
      </c>
      <c r="M24" s="356">
        <f t="shared" si="3"/>
        <v>0</v>
      </c>
      <c r="N24" s="356">
        <f t="shared" si="3"/>
        <v>0</v>
      </c>
      <c r="O24" s="356">
        <f t="shared" si="3"/>
        <v>0</v>
      </c>
      <c r="P24" s="356">
        <f t="shared" si="3"/>
        <v>0</v>
      </c>
      <c r="Q24" s="356">
        <f t="shared" si="3"/>
        <v>0</v>
      </c>
      <c r="R24" s="356">
        <f t="shared" si="3"/>
        <v>0</v>
      </c>
      <c r="S24" s="356">
        <f t="shared" si="3"/>
        <v>0</v>
      </c>
      <c r="T24" s="356">
        <f t="shared" si="3"/>
        <v>0</v>
      </c>
      <c r="U24" s="356">
        <f t="shared" si="3"/>
        <v>0</v>
      </c>
      <c r="V24" s="356">
        <f t="shared" si="3"/>
        <v>0</v>
      </c>
      <c r="W24" s="356">
        <f t="shared" si="3"/>
        <v>0</v>
      </c>
      <c r="X24" s="356">
        <f t="shared" si="3"/>
        <v>0</v>
      </c>
      <c r="Y24" s="357">
        <f t="shared" si="3"/>
        <v>0</v>
      </c>
      <c r="Z24" s="358">
        <f t="shared" si="0"/>
        <v>0</v>
      </c>
    </row>
    <row r="25" spans="2:26" ht="21.75" customHeight="1">
      <c r="B25" s="1204" t="s">
        <v>240</v>
      </c>
      <c r="C25" s="381"/>
      <c r="D25" s="360"/>
      <c r="E25" s="382"/>
      <c r="F25" s="383"/>
      <c r="G25" s="383"/>
      <c r="H25" s="383"/>
      <c r="I25" s="383"/>
      <c r="J25" s="383"/>
      <c r="K25" s="383"/>
      <c r="L25" s="383"/>
      <c r="M25" s="383"/>
      <c r="N25" s="383"/>
      <c r="O25" s="383"/>
      <c r="P25" s="383"/>
      <c r="Q25" s="383"/>
      <c r="R25" s="383"/>
      <c r="S25" s="383"/>
      <c r="T25" s="383"/>
      <c r="U25" s="383"/>
      <c r="V25" s="383"/>
      <c r="W25" s="383"/>
      <c r="X25" s="383"/>
      <c r="Y25" s="384"/>
      <c r="Z25" s="385">
        <f t="shared" si="0"/>
        <v>0</v>
      </c>
    </row>
    <row r="26" spans="2:26" ht="21.75" customHeight="1">
      <c r="B26" s="1205"/>
      <c r="C26" s="386"/>
      <c r="D26" s="370"/>
      <c r="E26" s="387"/>
      <c r="F26" s="388"/>
      <c r="G26" s="388"/>
      <c r="H26" s="388"/>
      <c r="I26" s="388"/>
      <c r="J26" s="388"/>
      <c r="K26" s="388"/>
      <c r="L26" s="388"/>
      <c r="M26" s="388"/>
      <c r="N26" s="388"/>
      <c r="O26" s="388"/>
      <c r="P26" s="388"/>
      <c r="Q26" s="388"/>
      <c r="R26" s="388"/>
      <c r="S26" s="388"/>
      <c r="T26" s="388"/>
      <c r="U26" s="388"/>
      <c r="V26" s="388"/>
      <c r="W26" s="388"/>
      <c r="X26" s="388"/>
      <c r="Y26" s="389"/>
      <c r="Z26" s="390">
        <f t="shared" si="0"/>
        <v>0</v>
      </c>
    </row>
    <row r="27" spans="2:26" ht="21.75" customHeight="1" thickBot="1">
      <c r="B27" s="1206" t="s">
        <v>331</v>
      </c>
      <c r="C27" s="1207"/>
      <c r="D27" s="391"/>
      <c r="E27" s="392">
        <f t="shared" ref="E27:Y27" si="4">SUM(E25:E26)</f>
        <v>0</v>
      </c>
      <c r="F27" s="393">
        <f t="shared" si="4"/>
        <v>0</v>
      </c>
      <c r="G27" s="393">
        <f t="shared" si="4"/>
        <v>0</v>
      </c>
      <c r="H27" s="393">
        <f t="shared" si="4"/>
        <v>0</v>
      </c>
      <c r="I27" s="393">
        <f t="shared" si="4"/>
        <v>0</v>
      </c>
      <c r="J27" s="393">
        <f t="shared" si="4"/>
        <v>0</v>
      </c>
      <c r="K27" s="393">
        <f t="shared" si="4"/>
        <v>0</v>
      </c>
      <c r="L27" s="393">
        <f t="shared" si="4"/>
        <v>0</v>
      </c>
      <c r="M27" s="393">
        <f t="shared" si="4"/>
        <v>0</v>
      </c>
      <c r="N27" s="393">
        <f t="shared" si="4"/>
        <v>0</v>
      </c>
      <c r="O27" s="393">
        <f t="shared" si="4"/>
        <v>0</v>
      </c>
      <c r="P27" s="393">
        <f t="shared" si="4"/>
        <v>0</v>
      </c>
      <c r="Q27" s="393">
        <f t="shared" si="4"/>
        <v>0</v>
      </c>
      <c r="R27" s="393">
        <f t="shared" si="4"/>
        <v>0</v>
      </c>
      <c r="S27" s="393">
        <f t="shared" si="4"/>
        <v>0</v>
      </c>
      <c r="T27" s="393">
        <f t="shared" si="4"/>
        <v>0</v>
      </c>
      <c r="U27" s="393">
        <f t="shared" si="4"/>
        <v>0</v>
      </c>
      <c r="V27" s="393">
        <f t="shared" si="4"/>
        <v>0</v>
      </c>
      <c r="W27" s="393">
        <f t="shared" si="4"/>
        <v>0</v>
      </c>
      <c r="X27" s="393">
        <f t="shared" si="4"/>
        <v>0</v>
      </c>
      <c r="Y27" s="394">
        <f t="shared" si="4"/>
        <v>0</v>
      </c>
      <c r="Z27" s="395">
        <f t="shared" si="0"/>
        <v>0</v>
      </c>
    </row>
    <row r="28" spans="2:26" ht="21.75" customHeight="1" thickBot="1">
      <c r="B28" s="1208" t="s">
        <v>332</v>
      </c>
      <c r="C28" s="1209"/>
      <c r="D28" s="396"/>
      <c r="E28" s="397">
        <f t="shared" ref="E28:Y28" si="5">E12+E18+E24+E27</f>
        <v>0</v>
      </c>
      <c r="F28" s="398">
        <f t="shared" si="5"/>
        <v>0</v>
      </c>
      <c r="G28" s="398">
        <f t="shared" si="5"/>
        <v>0</v>
      </c>
      <c r="H28" s="398">
        <f t="shared" si="5"/>
        <v>0</v>
      </c>
      <c r="I28" s="398">
        <f t="shared" si="5"/>
        <v>0</v>
      </c>
      <c r="J28" s="398">
        <f t="shared" si="5"/>
        <v>0</v>
      </c>
      <c r="K28" s="398">
        <f t="shared" si="5"/>
        <v>0</v>
      </c>
      <c r="L28" s="398">
        <f t="shared" si="5"/>
        <v>0</v>
      </c>
      <c r="M28" s="398">
        <f t="shared" si="5"/>
        <v>0</v>
      </c>
      <c r="N28" s="398">
        <f t="shared" si="5"/>
        <v>0</v>
      </c>
      <c r="O28" s="398">
        <f t="shared" si="5"/>
        <v>0</v>
      </c>
      <c r="P28" s="398">
        <f t="shared" si="5"/>
        <v>0</v>
      </c>
      <c r="Q28" s="398">
        <f t="shared" si="5"/>
        <v>0</v>
      </c>
      <c r="R28" s="398">
        <f t="shared" si="5"/>
        <v>0</v>
      </c>
      <c r="S28" s="398">
        <f t="shared" si="5"/>
        <v>0</v>
      </c>
      <c r="T28" s="398">
        <f t="shared" si="5"/>
        <v>0</v>
      </c>
      <c r="U28" s="398">
        <f t="shared" si="5"/>
        <v>0</v>
      </c>
      <c r="V28" s="398">
        <f t="shared" si="5"/>
        <v>0</v>
      </c>
      <c r="W28" s="398">
        <f t="shared" si="5"/>
        <v>0</v>
      </c>
      <c r="X28" s="398">
        <f t="shared" si="5"/>
        <v>0</v>
      </c>
      <c r="Y28" s="399">
        <f t="shared" si="5"/>
        <v>0</v>
      </c>
      <c r="Z28" s="400">
        <f t="shared" si="0"/>
        <v>0</v>
      </c>
    </row>
    <row r="29" spans="2:26">
      <c r="B29" s="48" t="s">
        <v>333</v>
      </c>
      <c r="D29" s="6"/>
      <c r="E29" s="5"/>
      <c r="F29" s="5"/>
      <c r="G29" s="5"/>
      <c r="H29" s="5"/>
      <c r="I29" s="5"/>
      <c r="J29" s="5"/>
      <c r="K29" s="5"/>
      <c r="L29" s="5"/>
      <c r="M29" s="5"/>
      <c r="N29" s="5"/>
      <c r="O29" s="5"/>
      <c r="P29" s="5"/>
      <c r="Q29" s="5"/>
      <c r="R29" s="5"/>
      <c r="S29" s="5"/>
      <c r="T29" s="5"/>
      <c r="U29" s="5"/>
      <c r="V29" s="5"/>
      <c r="W29" s="5"/>
      <c r="X29" s="5"/>
      <c r="Y29" s="5"/>
      <c r="Z29" s="5"/>
    </row>
    <row r="30" spans="2:26">
      <c r="B30" s="48" t="s">
        <v>334</v>
      </c>
      <c r="D30" s="6"/>
      <c r="E30" s="5"/>
      <c r="F30" s="5"/>
      <c r="G30" s="5"/>
      <c r="H30" s="5"/>
      <c r="I30" s="5"/>
      <c r="J30" s="5"/>
      <c r="K30" s="5"/>
      <c r="L30" s="5"/>
      <c r="M30" s="5"/>
      <c r="N30" s="5"/>
      <c r="O30" s="5"/>
      <c r="P30" s="5"/>
      <c r="Q30" s="5"/>
      <c r="R30" s="5"/>
      <c r="S30" s="5"/>
      <c r="T30" s="5"/>
      <c r="U30" s="5"/>
      <c r="V30" s="5"/>
      <c r="W30" s="5"/>
      <c r="X30" s="5"/>
      <c r="Y30" s="5"/>
      <c r="Z30" s="5"/>
    </row>
    <row r="31" spans="2:26">
      <c r="B31" s="48" t="s">
        <v>335</v>
      </c>
      <c r="D31" s="6"/>
      <c r="E31" s="5"/>
      <c r="F31" s="5"/>
      <c r="G31" s="5"/>
      <c r="H31" s="5"/>
      <c r="I31" s="5"/>
      <c r="J31" s="5"/>
      <c r="K31" s="5"/>
      <c r="L31" s="5"/>
      <c r="M31" s="5"/>
      <c r="N31" s="5"/>
      <c r="O31" s="5"/>
      <c r="P31" s="5"/>
      <c r="Q31" s="5"/>
      <c r="R31" s="5"/>
      <c r="S31" s="5"/>
      <c r="T31" s="5"/>
      <c r="U31" s="5"/>
      <c r="V31" s="5"/>
      <c r="W31" s="5"/>
      <c r="X31" s="5"/>
      <c r="Y31" s="5"/>
      <c r="Z31" s="5"/>
    </row>
    <row r="32" spans="2:26">
      <c r="B32" s="339" t="s">
        <v>356</v>
      </c>
      <c r="C32" s="6"/>
      <c r="D32" s="6"/>
      <c r="E32" s="5"/>
      <c r="F32" s="5"/>
      <c r="G32" s="5"/>
      <c r="H32" s="5"/>
      <c r="I32" s="5"/>
      <c r="J32" s="5"/>
      <c r="K32" s="5"/>
      <c r="L32" s="5"/>
      <c r="M32" s="5"/>
      <c r="N32" s="5"/>
      <c r="O32" s="5"/>
      <c r="P32" s="5"/>
      <c r="Q32" s="5"/>
      <c r="R32" s="5"/>
      <c r="S32" s="5"/>
      <c r="T32" s="5"/>
      <c r="U32" s="5"/>
      <c r="V32" s="5"/>
      <c r="W32" s="5"/>
      <c r="X32" s="5"/>
      <c r="Y32" s="5"/>
      <c r="Z32" s="5"/>
    </row>
    <row r="33" spans="2:26">
      <c r="B33" s="1233" t="s">
        <v>424</v>
      </c>
      <c r="C33" s="1233"/>
      <c r="D33" s="1233"/>
      <c r="E33" s="1233"/>
      <c r="F33" s="1233"/>
      <c r="G33" s="1233"/>
      <c r="H33" s="1233"/>
      <c r="I33" s="1233"/>
      <c r="J33" s="1233"/>
      <c r="K33" s="1233"/>
      <c r="L33" s="1233"/>
      <c r="M33" s="1233"/>
      <c r="N33" s="1233"/>
      <c r="O33" s="1233"/>
      <c r="P33" s="1233"/>
      <c r="Q33" s="1233"/>
      <c r="R33" s="1233"/>
      <c r="S33" s="1233"/>
      <c r="T33" s="1233"/>
      <c r="U33" s="1233"/>
      <c r="V33" s="1233"/>
      <c r="W33" s="1233"/>
      <c r="X33" s="1233"/>
      <c r="Y33" s="1233"/>
      <c r="Z33" s="1233"/>
    </row>
    <row r="34" spans="2:26" ht="15" thickBot="1">
      <c r="B34" s="339"/>
      <c r="C34" s="6"/>
      <c r="D34" s="49"/>
      <c r="E34" s="5"/>
      <c r="F34" s="5"/>
      <c r="G34" s="5"/>
      <c r="H34" s="5"/>
      <c r="I34" s="5"/>
      <c r="J34" s="5"/>
      <c r="K34" s="5"/>
      <c r="L34" s="5"/>
      <c r="M34" s="5"/>
      <c r="N34" s="5"/>
      <c r="O34" s="5"/>
      <c r="P34" s="5"/>
      <c r="Q34" s="5"/>
      <c r="R34" s="5"/>
      <c r="S34" s="5"/>
      <c r="T34" s="5"/>
      <c r="U34" s="5"/>
      <c r="V34" s="5"/>
      <c r="W34" s="1219" t="s">
        <v>83</v>
      </c>
      <c r="X34" s="1219"/>
      <c r="Y34" s="1219"/>
      <c r="Z34" s="1219"/>
    </row>
    <row r="35" spans="2:26" ht="12" customHeight="1">
      <c r="B35" s="1220" t="s">
        <v>357</v>
      </c>
      <c r="C35" s="1221"/>
      <c r="D35" s="1226" t="s">
        <v>326</v>
      </c>
      <c r="E35" s="1124" t="s">
        <v>327</v>
      </c>
      <c r="F35" s="1125"/>
      <c r="G35" s="1125"/>
      <c r="H35" s="1125"/>
      <c r="I35" s="1125"/>
      <c r="J35" s="1125"/>
      <c r="K35" s="1125"/>
      <c r="L35" s="1125"/>
      <c r="M35" s="1125"/>
      <c r="N35" s="1125"/>
      <c r="O35" s="1125"/>
      <c r="P35" s="1125"/>
      <c r="Q35" s="1125"/>
      <c r="R35" s="1125"/>
      <c r="S35" s="1125"/>
      <c r="T35" s="1125"/>
      <c r="U35" s="1125"/>
      <c r="V35" s="1125"/>
      <c r="W35" s="1125"/>
      <c r="X35" s="1125"/>
      <c r="Y35" s="1229"/>
      <c r="Z35" s="1230" t="s">
        <v>315</v>
      </c>
    </row>
    <row r="36" spans="2:26" ht="17.25">
      <c r="B36" s="1222"/>
      <c r="C36" s="1223"/>
      <c r="D36" s="1227"/>
      <c r="E36" s="939" t="s">
        <v>30</v>
      </c>
      <c r="F36" s="940" t="s">
        <v>31</v>
      </c>
      <c r="G36" s="940" t="s">
        <v>32</v>
      </c>
      <c r="H36" s="940" t="s">
        <v>33</v>
      </c>
      <c r="I36" s="940" t="s">
        <v>34</v>
      </c>
      <c r="J36" s="940" t="s">
        <v>35</v>
      </c>
      <c r="K36" s="940" t="s">
        <v>36</v>
      </c>
      <c r="L36" s="940" t="s">
        <v>37</v>
      </c>
      <c r="M36" s="940" t="s">
        <v>38</v>
      </c>
      <c r="N36" s="940" t="s">
        <v>39</v>
      </c>
      <c r="O36" s="940" t="s">
        <v>40</v>
      </c>
      <c r="P36" s="940" t="s">
        <v>51</v>
      </c>
      <c r="Q36" s="940" t="s">
        <v>52</v>
      </c>
      <c r="R36" s="940" t="s">
        <v>53</v>
      </c>
      <c r="S36" s="940" t="s">
        <v>54</v>
      </c>
      <c r="T36" s="940" t="s">
        <v>55</v>
      </c>
      <c r="U36" s="940" t="s">
        <v>56</v>
      </c>
      <c r="V36" s="940" t="s">
        <v>73</v>
      </c>
      <c r="W36" s="940" t="s">
        <v>74</v>
      </c>
      <c r="X36" s="940" t="s">
        <v>437</v>
      </c>
      <c r="Y36" s="942" t="s">
        <v>438</v>
      </c>
      <c r="Z36" s="1231"/>
    </row>
    <row r="37" spans="2:26" ht="18" thickBot="1">
      <c r="B37" s="1224"/>
      <c r="C37" s="1225"/>
      <c r="D37" s="1228"/>
      <c r="E37" s="748" t="s">
        <v>13</v>
      </c>
      <c r="F37" s="749" t="s">
        <v>14</v>
      </c>
      <c r="G37" s="749" t="s">
        <v>15</v>
      </c>
      <c r="H37" s="749" t="s">
        <v>16</v>
      </c>
      <c r="I37" s="749" t="s">
        <v>17</v>
      </c>
      <c r="J37" s="749" t="s">
        <v>18</v>
      </c>
      <c r="K37" s="749" t="s">
        <v>19</v>
      </c>
      <c r="L37" s="749" t="s">
        <v>20</v>
      </c>
      <c r="M37" s="749" t="s">
        <v>21</v>
      </c>
      <c r="N37" s="749" t="s">
        <v>22</v>
      </c>
      <c r="O37" s="749" t="s">
        <v>23</v>
      </c>
      <c r="P37" s="749" t="s">
        <v>45</v>
      </c>
      <c r="Q37" s="749" t="s">
        <v>46</v>
      </c>
      <c r="R37" s="749" t="s">
        <v>47</v>
      </c>
      <c r="S37" s="749" t="s">
        <v>48</v>
      </c>
      <c r="T37" s="749" t="s">
        <v>49</v>
      </c>
      <c r="U37" s="749" t="s">
        <v>50</v>
      </c>
      <c r="V37" s="749" t="s">
        <v>75</v>
      </c>
      <c r="W37" s="749" t="s">
        <v>76</v>
      </c>
      <c r="X37" s="749" t="s">
        <v>439</v>
      </c>
      <c r="Y37" s="943" t="s">
        <v>440</v>
      </c>
      <c r="Z37" s="1232"/>
    </row>
    <row r="38" spans="2:26" ht="21.75" customHeight="1">
      <c r="B38" s="1210" t="s">
        <v>328</v>
      </c>
      <c r="C38" s="340"/>
      <c r="D38" s="341"/>
      <c r="E38" s="342"/>
      <c r="F38" s="343"/>
      <c r="G38" s="343"/>
      <c r="H38" s="343"/>
      <c r="I38" s="343"/>
      <c r="J38" s="343"/>
      <c r="K38" s="343"/>
      <c r="L38" s="343"/>
      <c r="M38" s="343"/>
      <c r="N38" s="343"/>
      <c r="O38" s="343"/>
      <c r="P38" s="343"/>
      <c r="Q38" s="343"/>
      <c r="R38" s="343"/>
      <c r="S38" s="343"/>
      <c r="T38" s="343"/>
      <c r="U38" s="343"/>
      <c r="V38" s="343"/>
      <c r="W38" s="343"/>
      <c r="X38" s="343"/>
      <c r="Y38" s="344"/>
      <c r="Z38" s="345">
        <f t="shared" ref="Z38:Z59" si="6">SUM(E38:Y38)</f>
        <v>0</v>
      </c>
    </row>
    <row r="39" spans="2:26" ht="21.75" customHeight="1">
      <c r="B39" s="1211"/>
      <c r="C39" s="346"/>
      <c r="D39" s="347"/>
      <c r="E39" s="348"/>
      <c r="F39" s="349"/>
      <c r="G39" s="349"/>
      <c r="H39" s="349"/>
      <c r="I39" s="349"/>
      <c r="J39" s="349"/>
      <c r="K39" s="349"/>
      <c r="L39" s="349"/>
      <c r="M39" s="349"/>
      <c r="N39" s="349"/>
      <c r="O39" s="349"/>
      <c r="P39" s="349"/>
      <c r="Q39" s="349"/>
      <c r="R39" s="349"/>
      <c r="S39" s="349"/>
      <c r="T39" s="349"/>
      <c r="U39" s="349"/>
      <c r="V39" s="349"/>
      <c r="W39" s="349"/>
      <c r="X39" s="349"/>
      <c r="Y39" s="350"/>
      <c r="Z39" s="351">
        <f t="shared" si="6"/>
        <v>0</v>
      </c>
    </row>
    <row r="40" spans="2:26" ht="21.75" customHeight="1">
      <c r="B40" s="1211"/>
      <c r="C40" s="352"/>
      <c r="D40" s="347"/>
      <c r="E40" s="348"/>
      <c r="F40" s="349"/>
      <c r="G40" s="349"/>
      <c r="H40" s="349"/>
      <c r="I40" s="349"/>
      <c r="J40" s="349"/>
      <c r="K40" s="349"/>
      <c r="L40" s="349"/>
      <c r="M40" s="349"/>
      <c r="N40" s="349"/>
      <c r="O40" s="349"/>
      <c r="P40" s="349"/>
      <c r="Q40" s="349"/>
      <c r="R40" s="349"/>
      <c r="S40" s="349"/>
      <c r="T40" s="349"/>
      <c r="U40" s="349"/>
      <c r="V40" s="349"/>
      <c r="W40" s="349"/>
      <c r="X40" s="349"/>
      <c r="Y40" s="350"/>
      <c r="Z40" s="351">
        <f t="shared" si="6"/>
        <v>0</v>
      </c>
    </row>
    <row r="41" spans="2:26" ht="21.75" customHeight="1">
      <c r="B41" s="1211"/>
      <c r="C41" s="353"/>
      <c r="D41" s="347"/>
      <c r="E41" s="348"/>
      <c r="F41" s="349"/>
      <c r="G41" s="349"/>
      <c r="H41" s="349"/>
      <c r="I41" s="349"/>
      <c r="J41" s="349"/>
      <c r="K41" s="349"/>
      <c r="L41" s="349"/>
      <c r="M41" s="349"/>
      <c r="N41" s="349"/>
      <c r="O41" s="349"/>
      <c r="P41" s="349"/>
      <c r="Q41" s="349"/>
      <c r="R41" s="349"/>
      <c r="S41" s="349"/>
      <c r="T41" s="349"/>
      <c r="U41" s="349"/>
      <c r="V41" s="349"/>
      <c r="W41" s="349"/>
      <c r="X41" s="349"/>
      <c r="Y41" s="350"/>
      <c r="Z41" s="351">
        <f t="shared" si="6"/>
        <v>0</v>
      </c>
    </row>
    <row r="42" spans="2:26" ht="21.75" customHeight="1">
      <c r="B42" s="1211"/>
      <c r="C42" s="353"/>
      <c r="D42" s="347"/>
      <c r="E42" s="348"/>
      <c r="F42" s="349"/>
      <c r="G42" s="349"/>
      <c r="H42" s="349"/>
      <c r="I42" s="349"/>
      <c r="J42" s="349"/>
      <c r="K42" s="349"/>
      <c r="L42" s="349"/>
      <c r="M42" s="349"/>
      <c r="N42" s="349"/>
      <c r="O42" s="349"/>
      <c r="P42" s="349"/>
      <c r="Q42" s="349"/>
      <c r="R42" s="349"/>
      <c r="S42" s="349"/>
      <c r="T42" s="349"/>
      <c r="U42" s="349"/>
      <c r="V42" s="349"/>
      <c r="W42" s="349"/>
      <c r="X42" s="349"/>
      <c r="Y42" s="350"/>
      <c r="Z42" s="351">
        <f t="shared" si="6"/>
        <v>0</v>
      </c>
    </row>
    <row r="43" spans="2:26" ht="21.75" customHeight="1" thickBot="1">
      <c r="B43" s="1206" t="s">
        <v>180</v>
      </c>
      <c r="C43" s="1207"/>
      <c r="D43" s="354"/>
      <c r="E43" s="355">
        <f t="shared" ref="E43:Y43" si="7">SUM(E38:E42)</f>
        <v>0</v>
      </c>
      <c r="F43" s="356">
        <f t="shared" si="7"/>
        <v>0</v>
      </c>
      <c r="G43" s="356">
        <f t="shared" si="7"/>
        <v>0</v>
      </c>
      <c r="H43" s="356">
        <f t="shared" si="7"/>
        <v>0</v>
      </c>
      <c r="I43" s="356">
        <f t="shared" si="7"/>
        <v>0</v>
      </c>
      <c r="J43" s="356">
        <f t="shared" si="7"/>
        <v>0</v>
      </c>
      <c r="K43" s="356">
        <f t="shared" si="7"/>
        <v>0</v>
      </c>
      <c r="L43" s="356">
        <f t="shared" si="7"/>
        <v>0</v>
      </c>
      <c r="M43" s="356">
        <f t="shared" si="7"/>
        <v>0</v>
      </c>
      <c r="N43" s="356">
        <f t="shared" si="7"/>
        <v>0</v>
      </c>
      <c r="O43" s="356">
        <f t="shared" si="7"/>
        <v>0</v>
      </c>
      <c r="P43" s="356">
        <f t="shared" si="7"/>
        <v>0</v>
      </c>
      <c r="Q43" s="356">
        <f t="shared" si="7"/>
        <v>0</v>
      </c>
      <c r="R43" s="356">
        <f t="shared" si="7"/>
        <v>0</v>
      </c>
      <c r="S43" s="356">
        <f t="shared" si="7"/>
        <v>0</v>
      </c>
      <c r="T43" s="356">
        <f t="shared" si="7"/>
        <v>0</v>
      </c>
      <c r="U43" s="356">
        <f t="shared" si="7"/>
        <v>0</v>
      </c>
      <c r="V43" s="356">
        <f t="shared" si="7"/>
        <v>0</v>
      </c>
      <c r="W43" s="356">
        <f t="shared" si="7"/>
        <v>0</v>
      </c>
      <c r="X43" s="356">
        <f t="shared" si="7"/>
        <v>0</v>
      </c>
      <c r="Y43" s="357">
        <f t="shared" si="7"/>
        <v>0</v>
      </c>
      <c r="Z43" s="358">
        <f t="shared" si="6"/>
        <v>0</v>
      </c>
    </row>
    <row r="44" spans="2:26" ht="21.75" customHeight="1">
      <c r="B44" s="1212" t="s">
        <v>329</v>
      </c>
      <c r="C44" s="359"/>
      <c r="D44" s="360"/>
      <c r="E44" s="361"/>
      <c r="F44" s="362"/>
      <c r="G44" s="362"/>
      <c r="H44" s="362"/>
      <c r="I44" s="362"/>
      <c r="J44" s="362"/>
      <c r="K44" s="362"/>
      <c r="L44" s="362"/>
      <c r="M44" s="362"/>
      <c r="N44" s="362"/>
      <c r="O44" s="362"/>
      <c r="P44" s="362"/>
      <c r="Q44" s="362"/>
      <c r="R44" s="362"/>
      <c r="S44" s="362"/>
      <c r="T44" s="362"/>
      <c r="U44" s="362"/>
      <c r="V44" s="362"/>
      <c r="W44" s="362"/>
      <c r="X44" s="362"/>
      <c r="Y44" s="363"/>
      <c r="Z44" s="364">
        <f t="shared" si="6"/>
        <v>0</v>
      </c>
    </row>
    <row r="45" spans="2:26" ht="21.75" customHeight="1">
      <c r="B45" s="1213"/>
      <c r="C45" s="365"/>
      <c r="D45" s="347"/>
      <c r="E45" s="348"/>
      <c r="F45" s="349"/>
      <c r="G45" s="349"/>
      <c r="H45" s="349"/>
      <c r="I45" s="349"/>
      <c r="J45" s="349"/>
      <c r="K45" s="349"/>
      <c r="L45" s="349"/>
      <c r="M45" s="349"/>
      <c r="N45" s="349"/>
      <c r="O45" s="349"/>
      <c r="P45" s="349"/>
      <c r="Q45" s="349"/>
      <c r="R45" s="349"/>
      <c r="S45" s="349"/>
      <c r="T45" s="349"/>
      <c r="U45" s="349"/>
      <c r="V45" s="349"/>
      <c r="W45" s="349"/>
      <c r="X45" s="349"/>
      <c r="Y45" s="350"/>
      <c r="Z45" s="351">
        <f t="shared" si="6"/>
        <v>0</v>
      </c>
    </row>
    <row r="46" spans="2:26" ht="21.75" customHeight="1">
      <c r="B46" s="1213"/>
      <c r="C46" s="366"/>
      <c r="D46" s="341"/>
      <c r="E46" s="348"/>
      <c r="F46" s="349"/>
      <c r="G46" s="349"/>
      <c r="H46" s="349"/>
      <c r="I46" s="349"/>
      <c r="J46" s="349"/>
      <c r="K46" s="349"/>
      <c r="L46" s="349"/>
      <c r="M46" s="349"/>
      <c r="N46" s="349"/>
      <c r="O46" s="349"/>
      <c r="P46" s="349"/>
      <c r="Q46" s="349"/>
      <c r="R46" s="349"/>
      <c r="S46" s="349"/>
      <c r="T46" s="349"/>
      <c r="U46" s="349"/>
      <c r="V46" s="349"/>
      <c r="W46" s="349"/>
      <c r="X46" s="349"/>
      <c r="Y46" s="350"/>
      <c r="Z46" s="351">
        <f t="shared" si="6"/>
        <v>0</v>
      </c>
    </row>
    <row r="47" spans="2:26" ht="21.75" customHeight="1">
      <c r="B47" s="1213"/>
      <c r="C47" s="367"/>
      <c r="D47" s="368"/>
      <c r="E47" s="348"/>
      <c r="F47" s="349"/>
      <c r="G47" s="349"/>
      <c r="H47" s="349"/>
      <c r="I47" s="349"/>
      <c r="J47" s="349"/>
      <c r="K47" s="349"/>
      <c r="L47" s="349"/>
      <c r="M47" s="349"/>
      <c r="N47" s="349"/>
      <c r="O47" s="349"/>
      <c r="P47" s="349"/>
      <c r="Q47" s="349"/>
      <c r="R47" s="349"/>
      <c r="S47" s="349"/>
      <c r="T47" s="349"/>
      <c r="U47" s="349"/>
      <c r="V47" s="349"/>
      <c r="W47" s="349"/>
      <c r="X47" s="349"/>
      <c r="Y47" s="350"/>
      <c r="Z47" s="351">
        <f t="shared" si="6"/>
        <v>0</v>
      </c>
    </row>
    <row r="48" spans="2:26" ht="21.75" customHeight="1">
      <c r="B48" s="1214"/>
      <c r="C48" s="369"/>
      <c r="D48" s="370"/>
      <c r="E48" s="371"/>
      <c r="F48" s="372"/>
      <c r="G48" s="372"/>
      <c r="H48" s="372"/>
      <c r="I48" s="372"/>
      <c r="J48" s="372"/>
      <c r="K48" s="372"/>
      <c r="L48" s="372"/>
      <c r="M48" s="372"/>
      <c r="N48" s="372"/>
      <c r="O48" s="372"/>
      <c r="P48" s="372"/>
      <c r="Q48" s="372"/>
      <c r="R48" s="372"/>
      <c r="S48" s="372"/>
      <c r="T48" s="372"/>
      <c r="U48" s="372"/>
      <c r="V48" s="372"/>
      <c r="W48" s="372"/>
      <c r="X48" s="372"/>
      <c r="Y48" s="373"/>
      <c r="Z48" s="374">
        <f t="shared" si="6"/>
        <v>0</v>
      </c>
    </row>
    <row r="49" spans="2:26" ht="21.75" customHeight="1" thickBot="1">
      <c r="B49" s="1215" t="s">
        <v>180</v>
      </c>
      <c r="C49" s="1216"/>
      <c r="D49" s="375"/>
      <c r="E49" s="376">
        <f t="shared" ref="E49:Y49" si="8">SUM(E44:E48)</f>
        <v>0</v>
      </c>
      <c r="F49" s="377">
        <f t="shared" si="8"/>
        <v>0</v>
      </c>
      <c r="G49" s="377">
        <f t="shared" si="8"/>
        <v>0</v>
      </c>
      <c r="H49" s="377">
        <f t="shared" si="8"/>
        <v>0</v>
      </c>
      <c r="I49" s="377">
        <f t="shared" si="8"/>
        <v>0</v>
      </c>
      <c r="J49" s="377">
        <f t="shared" si="8"/>
        <v>0</v>
      </c>
      <c r="K49" s="377">
        <f t="shared" si="8"/>
        <v>0</v>
      </c>
      <c r="L49" s="377">
        <f t="shared" si="8"/>
        <v>0</v>
      </c>
      <c r="M49" s="377">
        <f t="shared" si="8"/>
        <v>0</v>
      </c>
      <c r="N49" s="377">
        <f t="shared" si="8"/>
        <v>0</v>
      </c>
      <c r="O49" s="377">
        <f t="shared" si="8"/>
        <v>0</v>
      </c>
      <c r="P49" s="377">
        <f t="shared" si="8"/>
        <v>0</v>
      </c>
      <c r="Q49" s="377">
        <f t="shared" si="8"/>
        <v>0</v>
      </c>
      <c r="R49" s="377">
        <f t="shared" si="8"/>
        <v>0</v>
      </c>
      <c r="S49" s="377">
        <f t="shared" si="8"/>
        <v>0</v>
      </c>
      <c r="T49" s="377">
        <f t="shared" si="8"/>
        <v>0</v>
      </c>
      <c r="U49" s="377">
        <f t="shared" si="8"/>
        <v>0</v>
      </c>
      <c r="V49" s="377">
        <f t="shared" si="8"/>
        <v>0</v>
      </c>
      <c r="W49" s="377">
        <f t="shared" si="8"/>
        <v>0</v>
      </c>
      <c r="X49" s="377">
        <f t="shared" si="8"/>
        <v>0</v>
      </c>
      <c r="Y49" s="378">
        <f t="shared" si="8"/>
        <v>0</v>
      </c>
      <c r="Z49" s="379">
        <f t="shared" si="6"/>
        <v>0</v>
      </c>
    </row>
    <row r="50" spans="2:26" ht="21.75" customHeight="1">
      <c r="B50" s="1212" t="s">
        <v>330</v>
      </c>
      <c r="C50" s="359"/>
      <c r="D50" s="360"/>
      <c r="E50" s="361"/>
      <c r="F50" s="362"/>
      <c r="G50" s="362"/>
      <c r="H50" s="362"/>
      <c r="I50" s="362"/>
      <c r="J50" s="362"/>
      <c r="K50" s="362"/>
      <c r="L50" s="362"/>
      <c r="M50" s="362"/>
      <c r="N50" s="362"/>
      <c r="O50" s="362"/>
      <c r="P50" s="362"/>
      <c r="Q50" s="362"/>
      <c r="R50" s="362"/>
      <c r="S50" s="362"/>
      <c r="T50" s="362"/>
      <c r="U50" s="362"/>
      <c r="V50" s="362"/>
      <c r="W50" s="362"/>
      <c r="X50" s="362"/>
      <c r="Y50" s="363"/>
      <c r="Z50" s="364">
        <f t="shared" si="6"/>
        <v>0</v>
      </c>
    </row>
    <row r="51" spans="2:26" ht="21.75" customHeight="1">
      <c r="B51" s="1213"/>
      <c r="C51" s="365"/>
      <c r="D51" s="347"/>
      <c r="E51" s="348"/>
      <c r="F51" s="349"/>
      <c r="G51" s="349"/>
      <c r="H51" s="349"/>
      <c r="I51" s="349"/>
      <c r="J51" s="349"/>
      <c r="K51" s="349"/>
      <c r="L51" s="349"/>
      <c r="M51" s="349"/>
      <c r="N51" s="349"/>
      <c r="O51" s="349"/>
      <c r="P51" s="349"/>
      <c r="Q51" s="349"/>
      <c r="R51" s="349"/>
      <c r="S51" s="349"/>
      <c r="T51" s="349"/>
      <c r="U51" s="349"/>
      <c r="V51" s="349"/>
      <c r="W51" s="349"/>
      <c r="X51" s="349"/>
      <c r="Y51" s="350"/>
      <c r="Z51" s="351">
        <f t="shared" si="6"/>
        <v>0</v>
      </c>
    </row>
    <row r="52" spans="2:26" ht="21.75" customHeight="1">
      <c r="B52" s="1213"/>
      <c r="C52" s="366"/>
      <c r="D52" s="341"/>
      <c r="E52" s="348"/>
      <c r="F52" s="349"/>
      <c r="G52" s="349"/>
      <c r="H52" s="349"/>
      <c r="I52" s="349"/>
      <c r="J52" s="349"/>
      <c r="K52" s="349"/>
      <c r="L52" s="349"/>
      <c r="M52" s="349"/>
      <c r="N52" s="349"/>
      <c r="O52" s="349"/>
      <c r="P52" s="349"/>
      <c r="Q52" s="349"/>
      <c r="R52" s="349"/>
      <c r="S52" s="349"/>
      <c r="T52" s="349"/>
      <c r="U52" s="349"/>
      <c r="V52" s="349"/>
      <c r="W52" s="349"/>
      <c r="X52" s="349"/>
      <c r="Y52" s="350"/>
      <c r="Z52" s="351">
        <f t="shared" si="6"/>
        <v>0</v>
      </c>
    </row>
    <row r="53" spans="2:26" ht="21.75" customHeight="1">
      <c r="B53" s="1213"/>
      <c r="C53" s="367"/>
      <c r="D53" s="368"/>
      <c r="E53" s="348"/>
      <c r="F53" s="349"/>
      <c r="G53" s="349"/>
      <c r="H53" s="349"/>
      <c r="I53" s="349"/>
      <c r="J53" s="349"/>
      <c r="K53" s="349"/>
      <c r="L53" s="349"/>
      <c r="M53" s="349"/>
      <c r="N53" s="349"/>
      <c r="O53" s="349"/>
      <c r="P53" s="349"/>
      <c r="Q53" s="349"/>
      <c r="R53" s="349"/>
      <c r="S53" s="349"/>
      <c r="T53" s="349"/>
      <c r="U53" s="349"/>
      <c r="V53" s="349"/>
      <c r="W53" s="349"/>
      <c r="X53" s="349"/>
      <c r="Y53" s="350"/>
      <c r="Z53" s="351">
        <f t="shared" si="6"/>
        <v>0</v>
      </c>
    </row>
    <row r="54" spans="2:26" ht="21.75" customHeight="1">
      <c r="B54" s="1214"/>
      <c r="C54" s="369"/>
      <c r="D54" s="370"/>
      <c r="E54" s="371"/>
      <c r="F54" s="372"/>
      <c r="G54" s="372"/>
      <c r="H54" s="372"/>
      <c r="I54" s="372"/>
      <c r="J54" s="372"/>
      <c r="K54" s="372"/>
      <c r="L54" s="372"/>
      <c r="M54" s="372"/>
      <c r="N54" s="372"/>
      <c r="O54" s="372"/>
      <c r="P54" s="372"/>
      <c r="Q54" s="372"/>
      <c r="R54" s="372"/>
      <c r="S54" s="372"/>
      <c r="T54" s="372"/>
      <c r="U54" s="372"/>
      <c r="V54" s="372"/>
      <c r="W54" s="372"/>
      <c r="X54" s="372"/>
      <c r="Y54" s="373"/>
      <c r="Z54" s="374">
        <f t="shared" si="6"/>
        <v>0</v>
      </c>
    </row>
    <row r="55" spans="2:26" ht="21.75" customHeight="1" thickBot="1">
      <c r="B55" s="1217" t="s">
        <v>180</v>
      </c>
      <c r="C55" s="1218"/>
      <c r="D55" s="380"/>
      <c r="E55" s="355">
        <f t="shared" ref="E55:Y55" si="9">SUM(E50:E54)</f>
        <v>0</v>
      </c>
      <c r="F55" s="356">
        <f t="shared" si="9"/>
        <v>0</v>
      </c>
      <c r="G55" s="356">
        <f t="shared" si="9"/>
        <v>0</v>
      </c>
      <c r="H55" s="356">
        <f t="shared" si="9"/>
        <v>0</v>
      </c>
      <c r="I55" s="356">
        <f t="shared" si="9"/>
        <v>0</v>
      </c>
      <c r="J55" s="356">
        <f t="shared" si="9"/>
        <v>0</v>
      </c>
      <c r="K55" s="356">
        <f t="shared" si="9"/>
        <v>0</v>
      </c>
      <c r="L55" s="356">
        <f t="shared" si="9"/>
        <v>0</v>
      </c>
      <c r="M55" s="356">
        <f t="shared" si="9"/>
        <v>0</v>
      </c>
      <c r="N55" s="356">
        <f t="shared" si="9"/>
        <v>0</v>
      </c>
      <c r="O55" s="356">
        <f t="shared" si="9"/>
        <v>0</v>
      </c>
      <c r="P55" s="356">
        <f t="shared" si="9"/>
        <v>0</v>
      </c>
      <c r="Q55" s="356">
        <f t="shared" si="9"/>
        <v>0</v>
      </c>
      <c r="R55" s="356">
        <f t="shared" si="9"/>
        <v>0</v>
      </c>
      <c r="S55" s="356">
        <f t="shared" si="9"/>
        <v>0</v>
      </c>
      <c r="T55" s="356">
        <f t="shared" si="9"/>
        <v>0</v>
      </c>
      <c r="U55" s="356">
        <f t="shared" si="9"/>
        <v>0</v>
      </c>
      <c r="V55" s="356">
        <f t="shared" si="9"/>
        <v>0</v>
      </c>
      <c r="W55" s="356">
        <f t="shared" si="9"/>
        <v>0</v>
      </c>
      <c r="X55" s="356">
        <f t="shared" si="9"/>
        <v>0</v>
      </c>
      <c r="Y55" s="357">
        <f t="shared" si="9"/>
        <v>0</v>
      </c>
      <c r="Z55" s="358">
        <f t="shared" si="6"/>
        <v>0</v>
      </c>
    </row>
    <row r="56" spans="2:26" ht="21.75" customHeight="1">
      <c r="B56" s="1204" t="s">
        <v>240</v>
      </c>
      <c r="C56" s="381"/>
      <c r="D56" s="360"/>
      <c r="E56" s="382"/>
      <c r="F56" s="383"/>
      <c r="G56" s="383"/>
      <c r="H56" s="383"/>
      <c r="I56" s="383"/>
      <c r="J56" s="383"/>
      <c r="K56" s="383"/>
      <c r="L56" s="383"/>
      <c r="M56" s="383"/>
      <c r="N56" s="383"/>
      <c r="O56" s="383"/>
      <c r="P56" s="383"/>
      <c r="Q56" s="383"/>
      <c r="R56" s="383"/>
      <c r="S56" s="383"/>
      <c r="T56" s="383"/>
      <c r="U56" s="383"/>
      <c r="V56" s="383"/>
      <c r="W56" s="383"/>
      <c r="X56" s="383"/>
      <c r="Y56" s="384"/>
      <c r="Z56" s="385">
        <f t="shared" si="6"/>
        <v>0</v>
      </c>
    </row>
    <row r="57" spans="2:26" ht="21.75" customHeight="1">
      <c r="B57" s="1205"/>
      <c r="C57" s="386"/>
      <c r="D57" s="370"/>
      <c r="E57" s="387"/>
      <c r="F57" s="388"/>
      <c r="G57" s="388"/>
      <c r="H57" s="388"/>
      <c r="I57" s="388"/>
      <c r="J57" s="388"/>
      <c r="K57" s="388"/>
      <c r="L57" s="388"/>
      <c r="M57" s="388"/>
      <c r="N57" s="388"/>
      <c r="O57" s="388"/>
      <c r="P57" s="388"/>
      <c r="Q57" s="388"/>
      <c r="R57" s="388"/>
      <c r="S57" s="388"/>
      <c r="T57" s="388"/>
      <c r="U57" s="388"/>
      <c r="V57" s="388"/>
      <c r="W57" s="388"/>
      <c r="X57" s="388"/>
      <c r="Y57" s="389"/>
      <c r="Z57" s="390">
        <f t="shared" si="6"/>
        <v>0</v>
      </c>
    </row>
    <row r="58" spans="2:26" ht="21.75" customHeight="1" thickBot="1">
      <c r="B58" s="1206" t="s">
        <v>331</v>
      </c>
      <c r="C58" s="1207"/>
      <c r="D58" s="391"/>
      <c r="E58" s="392">
        <f t="shared" ref="E58:Y58" si="10">SUM(E56:E57)</f>
        <v>0</v>
      </c>
      <c r="F58" s="393">
        <f t="shared" si="10"/>
        <v>0</v>
      </c>
      <c r="G58" s="393">
        <f t="shared" si="10"/>
        <v>0</v>
      </c>
      <c r="H58" s="393">
        <f t="shared" si="10"/>
        <v>0</v>
      </c>
      <c r="I58" s="393">
        <f t="shared" si="10"/>
        <v>0</v>
      </c>
      <c r="J58" s="393">
        <f t="shared" si="10"/>
        <v>0</v>
      </c>
      <c r="K58" s="393">
        <f t="shared" si="10"/>
        <v>0</v>
      </c>
      <c r="L58" s="393">
        <f t="shared" si="10"/>
        <v>0</v>
      </c>
      <c r="M58" s="393">
        <f t="shared" si="10"/>
        <v>0</v>
      </c>
      <c r="N58" s="393">
        <f t="shared" si="10"/>
        <v>0</v>
      </c>
      <c r="O58" s="393">
        <f t="shared" si="10"/>
        <v>0</v>
      </c>
      <c r="P58" s="393">
        <f t="shared" si="10"/>
        <v>0</v>
      </c>
      <c r="Q58" s="393">
        <f t="shared" si="10"/>
        <v>0</v>
      </c>
      <c r="R58" s="393">
        <f t="shared" si="10"/>
        <v>0</v>
      </c>
      <c r="S58" s="393">
        <f t="shared" si="10"/>
        <v>0</v>
      </c>
      <c r="T58" s="393">
        <f t="shared" si="10"/>
        <v>0</v>
      </c>
      <c r="U58" s="393">
        <f t="shared" si="10"/>
        <v>0</v>
      </c>
      <c r="V58" s="393">
        <f t="shared" si="10"/>
        <v>0</v>
      </c>
      <c r="W58" s="393">
        <f t="shared" si="10"/>
        <v>0</v>
      </c>
      <c r="X58" s="393">
        <f t="shared" si="10"/>
        <v>0</v>
      </c>
      <c r="Y58" s="394">
        <f t="shared" si="10"/>
        <v>0</v>
      </c>
      <c r="Z58" s="395">
        <f t="shared" si="6"/>
        <v>0</v>
      </c>
    </row>
    <row r="59" spans="2:26" ht="21.75" customHeight="1" thickBot="1">
      <c r="B59" s="1208" t="s">
        <v>332</v>
      </c>
      <c r="C59" s="1209"/>
      <c r="D59" s="396"/>
      <c r="E59" s="397">
        <f t="shared" ref="E59:Y59" si="11">E43+E49+E55+E58</f>
        <v>0</v>
      </c>
      <c r="F59" s="398">
        <f t="shared" si="11"/>
        <v>0</v>
      </c>
      <c r="G59" s="398">
        <f t="shared" si="11"/>
        <v>0</v>
      </c>
      <c r="H59" s="398">
        <f t="shared" si="11"/>
        <v>0</v>
      </c>
      <c r="I59" s="398">
        <f t="shared" si="11"/>
        <v>0</v>
      </c>
      <c r="J59" s="398">
        <f t="shared" si="11"/>
        <v>0</v>
      </c>
      <c r="K59" s="398">
        <f t="shared" si="11"/>
        <v>0</v>
      </c>
      <c r="L59" s="398">
        <f t="shared" si="11"/>
        <v>0</v>
      </c>
      <c r="M59" s="398">
        <f t="shared" si="11"/>
        <v>0</v>
      </c>
      <c r="N59" s="398">
        <f t="shared" si="11"/>
        <v>0</v>
      </c>
      <c r="O59" s="398">
        <f t="shared" si="11"/>
        <v>0</v>
      </c>
      <c r="P59" s="398">
        <f t="shared" si="11"/>
        <v>0</v>
      </c>
      <c r="Q59" s="398">
        <f t="shared" si="11"/>
        <v>0</v>
      </c>
      <c r="R59" s="398">
        <f t="shared" si="11"/>
        <v>0</v>
      </c>
      <c r="S59" s="398">
        <f t="shared" si="11"/>
        <v>0</v>
      </c>
      <c r="T59" s="398">
        <f t="shared" si="11"/>
        <v>0</v>
      </c>
      <c r="U59" s="398">
        <f t="shared" si="11"/>
        <v>0</v>
      </c>
      <c r="V59" s="398">
        <f t="shared" si="11"/>
        <v>0</v>
      </c>
      <c r="W59" s="398">
        <f t="shared" si="11"/>
        <v>0</v>
      </c>
      <c r="X59" s="398">
        <f t="shared" si="11"/>
        <v>0</v>
      </c>
      <c r="Y59" s="399">
        <f t="shared" si="11"/>
        <v>0</v>
      </c>
      <c r="Z59" s="400">
        <f t="shared" si="6"/>
        <v>0</v>
      </c>
    </row>
    <row r="60" spans="2:26">
      <c r="B60" s="48" t="s">
        <v>333</v>
      </c>
      <c r="D60" s="6"/>
      <c r="E60" s="5"/>
      <c r="F60" s="5"/>
      <c r="G60" s="5"/>
      <c r="H60" s="5"/>
      <c r="I60" s="5"/>
      <c r="J60" s="5"/>
      <c r="K60" s="5"/>
      <c r="L60" s="5"/>
      <c r="M60" s="5"/>
      <c r="N60" s="5"/>
      <c r="O60" s="5"/>
      <c r="P60" s="5"/>
      <c r="Q60" s="5"/>
      <c r="R60" s="5"/>
      <c r="S60" s="5"/>
      <c r="T60" s="5"/>
      <c r="U60" s="5"/>
      <c r="V60" s="5"/>
      <c r="W60" s="5"/>
      <c r="X60" s="5"/>
      <c r="Y60" s="5"/>
      <c r="Z60" s="5"/>
    </row>
    <row r="61" spans="2:26">
      <c r="B61" s="48" t="s">
        <v>334</v>
      </c>
      <c r="D61" s="6"/>
      <c r="E61" s="5"/>
      <c r="F61" s="5"/>
      <c r="G61" s="5"/>
      <c r="H61" s="5"/>
      <c r="I61" s="5"/>
      <c r="J61" s="5"/>
      <c r="K61" s="5"/>
      <c r="L61" s="5"/>
      <c r="M61" s="5"/>
      <c r="N61" s="5"/>
      <c r="O61" s="5"/>
      <c r="P61" s="5"/>
      <c r="Q61" s="5"/>
      <c r="R61" s="5"/>
      <c r="S61" s="5"/>
      <c r="T61" s="5"/>
      <c r="U61" s="5"/>
      <c r="V61" s="5"/>
      <c r="W61" s="5"/>
      <c r="X61" s="5"/>
      <c r="Y61" s="5"/>
      <c r="Z61" s="5"/>
    </row>
    <row r="62" spans="2:26">
      <c r="B62" s="48" t="s">
        <v>335</v>
      </c>
      <c r="D62" s="6"/>
      <c r="E62" s="5"/>
      <c r="F62" s="5"/>
      <c r="G62" s="5"/>
      <c r="H62" s="5"/>
      <c r="I62" s="5"/>
      <c r="J62" s="5"/>
      <c r="K62" s="5"/>
      <c r="L62" s="5"/>
      <c r="M62" s="5"/>
      <c r="N62" s="5"/>
      <c r="O62" s="5"/>
      <c r="P62" s="5"/>
      <c r="Q62" s="5"/>
      <c r="R62" s="5"/>
      <c r="S62" s="5"/>
      <c r="T62" s="5"/>
      <c r="U62" s="5"/>
      <c r="V62" s="5"/>
      <c r="W62" s="5"/>
      <c r="X62" s="5"/>
      <c r="Y62" s="5"/>
      <c r="Z62" s="5"/>
    </row>
    <row r="63" spans="2:26">
      <c r="B63" s="339" t="s">
        <v>356</v>
      </c>
    </row>
  </sheetData>
  <protectedRanges>
    <protectedRange sqref="C7:Y11 C13:Y17 C19:Y23 B25:Y27 C38:Y42 C44:Y48 C50:Y54 B56:Y58" name="範囲1"/>
  </protectedRanges>
  <mergeCells count="30">
    <mergeCell ref="B2:Z2"/>
    <mergeCell ref="W3:Z3"/>
    <mergeCell ref="B4:C6"/>
    <mergeCell ref="D4:D6"/>
    <mergeCell ref="E4:Y4"/>
    <mergeCell ref="Z4:Z6"/>
    <mergeCell ref="B7:B11"/>
    <mergeCell ref="B12:C12"/>
    <mergeCell ref="B13:B17"/>
    <mergeCell ref="B18:C18"/>
    <mergeCell ref="B19:B23"/>
    <mergeCell ref="B24:C24"/>
    <mergeCell ref="B25:B26"/>
    <mergeCell ref="B27:C27"/>
    <mergeCell ref="B28:C28"/>
    <mergeCell ref="B33:Z33"/>
    <mergeCell ref="W34:Z34"/>
    <mergeCell ref="B35:C37"/>
    <mergeCell ref="D35:D37"/>
    <mergeCell ref="E35:Y35"/>
    <mergeCell ref="Z35:Z37"/>
    <mergeCell ref="B56:B57"/>
    <mergeCell ref="B58:C58"/>
    <mergeCell ref="B59:C59"/>
    <mergeCell ref="B38:B42"/>
    <mergeCell ref="B43:C43"/>
    <mergeCell ref="B44:B48"/>
    <mergeCell ref="B49:C49"/>
    <mergeCell ref="B50:B54"/>
    <mergeCell ref="B55:C55"/>
  </mergeCells>
  <phoneticPr fontId="3"/>
  <pageMargins left="0.70866141732283472" right="0.70866141732283472" top="0.74803149606299213" bottom="0.74803149606299213" header="0.31496062992125984" footer="0.3149606299212598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A82"/>
  <sheetViews>
    <sheetView showGridLines="0" view="pageBreakPreview" zoomScaleNormal="48" zoomScaleSheetLayoutView="100" workbookViewId="0"/>
  </sheetViews>
  <sheetFormatPr defaultRowHeight="13.5"/>
  <cols>
    <col min="1" max="1" width="2.25" customWidth="1"/>
    <col min="2" max="2" width="19.375" customWidth="1"/>
    <col min="22" max="22" width="9" customWidth="1"/>
  </cols>
  <sheetData>
    <row r="1" spans="2:27" ht="14.25">
      <c r="AA1" s="77" t="s">
        <v>355</v>
      </c>
    </row>
    <row r="2" spans="2:27" ht="14.25">
      <c r="B2" s="1233" t="s">
        <v>487</v>
      </c>
      <c r="C2" s="1233"/>
      <c r="D2" s="1233"/>
      <c r="E2" s="1233"/>
      <c r="F2" s="1233"/>
      <c r="G2" s="1233"/>
      <c r="H2" s="1233"/>
      <c r="I2" s="1233"/>
      <c r="J2" s="1233"/>
      <c r="K2" s="1233"/>
      <c r="L2" s="1233"/>
      <c r="M2" s="1233"/>
      <c r="N2" s="1233"/>
      <c r="O2" s="1233"/>
      <c r="P2" s="1233"/>
      <c r="Q2" s="1233"/>
      <c r="R2" s="1233"/>
      <c r="S2" s="1233"/>
      <c r="T2" s="1233"/>
      <c r="U2" s="1233"/>
      <c r="V2" s="1233"/>
      <c r="W2" s="1233"/>
      <c r="X2" s="1233"/>
      <c r="Y2" s="1233"/>
      <c r="Z2" s="1233"/>
      <c r="AA2" s="1233"/>
    </row>
    <row r="3" spans="2:27" ht="15" thickBot="1">
      <c r="B3" s="48"/>
      <c r="C3" s="48"/>
      <c r="D3" s="6"/>
      <c r="E3" s="6"/>
      <c r="F3" s="5"/>
      <c r="G3" s="5"/>
      <c r="H3" s="5"/>
      <c r="I3" s="5"/>
      <c r="J3" s="5"/>
      <c r="K3" s="5"/>
      <c r="L3" s="5"/>
      <c r="M3" s="5"/>
      <c r="N3" s="5"/>
      <c r="O3" s="5"/>
      <c r="P3" s="5"/>
      <c r="Q3" s="5"/>
      <c r="R3" s="5"/>
      <c r="S3" s="5"/>
      <c r="T3" s="5"/>
      <c r="U3" s="5"/>
      <c r="V3" s="5"/>
      <c r="W3" s="5"/>
      <c r="X3" s="5"/>
      <c r="Y3" s="5"/>
      <c r="Z3" s="5"/>
      <c r="AA3" s="50" t="s">
        <v>83</v>
      </c>
    </row>
    <row r="4" spans="2:27">
      <c r="B4" s="1240" t="s">
        <v>364</v>
      </c>
      <c r="C4" s="1241"/>
      <c r="D4" s="1241"/>
      <c r="E4" s="1242"/>
      <c r="F4" s="291"/>
      <c r="G4" s="291"/>
      <c r="H4" s="291"/>
      <c r="I4" s="291"/>
      <c r="J4" s="291"/>
      <c r="K4" s="291"/>
      <c r="L4" s="291"/>
      <c r="M4" s="291"/>
      <c r="N4" s="291"/>
      <c r="O4" s="291"/>
      <c r="P4" s="291"/>
      <c r="Q4" s="291"/>
      <c r="R4" s="291"/>
      <c r="S4" s="291"/>
      <c r="T4" s="291"/>
      <c r="U4" s="291"/>
      <c r="V4" s="291"/>
      <c r="W4" s="291"/>
      <c r="X4" s="291"/>
      <c r="Y4" s="291"/>
      <c r="Z4" s="291"/>
      <c r="AA4" s="1256" t="s">
        <v>315</v>
      </c>
    </row>
    <row r="5" spans="2:27">
      <c r="B5" s="1243"/>
      <c r="C5" s="1244"/>
      <c r="D5" s="1244"/>
      <c r="E5" s="1245"/>
      <c r="F5" s="947" t="s">
        <v>30</v>
      </c>
      <c r="G5" s="948" t="s">
        <v>31</v>
      </c>
      <c r="H5" s="948" t="s">
        <v>32</v>
      </c>
      <c r="I5" s="948" t="s">
        <v>33</v>
      </c>
      <c r="J5" s="948" t="s">
        <v>34</v>
      </c>
      <c r="K5" s="948" t="s">
        <v>35</v>
      </c>
      <c r="L5" s="948" t="s">
        <v>36</v>
      </c>
      <c r="M5" s="948" t="s">
        <v>37</v>
      </c>
      <c r="N5" s="948" t="s">
        <v>38</v>
      </c>
      <c r="O5" s="948" t="s">
        <v>39</v>
      </c>
      <c r="P5" s="948" t="s">
        <v>40</v>
      </c>
      <c r="Q5" s="948" t="s">
        <v>51</v>
      </c>
      <c r="R5" s="948" t="s">
        <v>52</v>
      </c>
      <c r="S5" s="948" t="s">
        <v>53</v>
      </c>
      <c r="T5" s="948" t="s">
        <v>54</v>
      </c>
      <c r="U5" s="948" t="s">
        <v>55</v>
      </c>
      <c r="V5" s="948" t="s">
        <v>56</v>
      </c>
      <c r="W5" s="948" t="s">
        <v>73</v>
      </c>
      <c r="X5" s="948" t="s">
        <v>74</v>
      </c>
      <c r="Y5" s="948" t="s">
        <v>437</v>
      </c>
      <c r="Z5" s="951" t="s">
        <v>438</v>
      </c>
      <c r="AA5" s="1257"/>
    </row>
    <row r="6" spans="2:27" ht="14.25" thickBot="1">
      <c r="B6" s="1246"/>
      <c r="C6" s="1247"/>
      <c r="D6" s="1247"/>
      <c r="E6" s="1248"/>
      <c r="F6" s="949" t="s">
        <v>13</v>
      </c>
      <c r="G6" s="950" t="s">
        <v>14</v>
      </c>
      <c r="H6" s="950" t="s">
        <v>15</v>
      </c>
      <c r="I6" s="950" t="s">
        <v>16</v>
      </c>
      <c r="J6" s="950" t="s">
        <v>17</v>
      </c>
      <c r="K6" s="950" t="s">
        <v>18</v>
      </c>
      <c r="L6" s="950" t="s">
        <v>19</v>
      </c>
      <c r="M6" s="950" t="s">
        <v>20</v>
      </c>
      <c r="N6" s="950" t="s">
        <v>21</v>
      </c>
      <c r="O6" s="950" t="s">
        <v>22</v>
      </c>
      <c r="P6" s="950" t="s">
        <v>23</v>
      </c>
      <c r="Q6" s="950" t="s">
        <v>45</v>
      </c>
      <c r="R6" s="950" t="s">
        <v>46</v>
      </c>
      <c r="S6" s="950" t="s">
        <v>47</v>
      </c>
      <c r="T6" s="950" t="s">
        <v>48</v>
      </c>
      <c r="U6" s="950" t="s">
        <v>49</v>
      </c>
      <c r="V6" s="950" t="s">
        <v>50</v>
      </c>
      <c r="W6" s="950" t="s">
        <v>75</v>
      </c>
      <c r="X6" s="950" t="s">
        <v>76</v>
      </c>
      <c r="Y6" s="950" t="s">
        <v>439</v>
      </c>
      <c r="Z6" s="952" t="s">
        <v>440</v>
      </c>
      <c r="AA6" s="1258"/>
    </row>
    <row r="7" spans="2:27" ht="18.75" customHeight="1">
      <c r="B7" s="1249" t="s">
        <v>350</v>
      </c>
      <c r="C7" s="1253" t="s">
        <v>61</v>
      </c>
      <c r="D7" s="314" t="s">
        <v>337</v>
      </c>
      <c r="E7" s="315">
        <v>1</v>
      </c>
      <c r="F7" s="322">
        <v>9</v>
      </c>
      <c r="G7" s="323">
        <v>12</v>
      </c>
      <c r="H7" s="323">
        <v>12</v>
      </c>
      <c r="I7" s="323">
        <v>12</v>
      </c>
      <c r="J7" s="323">
        <v>12</v>
      </c>
      <c r="K7" s="323">
        <v>12</v>
      </c>
      <c r="L7" s="323">
        <v>12</v>
      </c>
      <c r="M7" s="323">
        <v>12</v>
      </c>
      <c r="N7" s="323">
        <v>12</v>
      </c>
      <c r="O7" s="323">
        <v>12</v>
      </c>
      <c r="P7" s="323">
        <v>12</v>
      </c>
      <c r="Q7" s="323">
        <v>12</v>
      </c>
      <c r="R7" s="323">
        <v>12</v>
      </c>
      <c r="S7" s="323">
        <v>12</v>
      </c>
      <c r="T7" s="323">
        <v>12</v>
      </c>
      <c r="U7" s="323">
        <v>12</v>
      </c>
      <c r="V7" s="323">
        <v>12</v>
      </c>
      <c r="W7" s="323">
        <v>12</v>
      </c>
      <c r="X7" s="323">
        <v>12</v>
      </c>
      <c r="Y7" s="323">
        <v>12</v>
      </c>
      <c r="Z7" s="316">
        <v>3</v>
      </c>
      <c r="AA7" s="317">
        <f>SUM(F7:Z7)</f>
        <v>240</v>
      </c>
    </row>
    <row r="8" spans="2:27" ht="18.75" customHeight="1">
      <c r="B8" s="1250"/>
      <c r="C8" s="1252"/>
      <c r="D8" s="318" t="s">
        <v>336</v>
      </c>
      <c r="E8" s="319">
        <v>50</v>
      </c>
      <c r="F8" s="324">
        <f>F7*E8</f>
        <v>450</v>
      </c>
      <c r="G8" s="320">
        <f>G7*$E$8</f>
        <v>600</v>
      </c>
      <c r="H8" s="320">
        <f t="shared" ref="H8:Z8" si="0">H7*$E$8</f>
        <v>600</v>
      </c>
      <c r="I8" s="320">
        <f t="shared" si="0"/>
        <v>600</v>
      </c>
      <c r="J8" s="320">
        <f t="shared" si="0"/>
        <v>600</v>
      </c>
      <c r="K8" s="320">
        <f t="shared" si="0"/>
        <v>600</v>
      </c>
      <c r="L8" s="320">
        <f t="shared" si="0"/>
        <v>600</v>
      </c>
      <c r="M8" s="320">
        <f t="shared" si="0"/>
        <v>600</v>
      </c>
      <c r="N8" s="320">
        <f t="shared" si="0"/>
        <v>600</v>
      </c>
      <c r="O8" s="320">
        <f t="shared" si="0"/>
        <v>600</v>
      </c>
      <c r="P8" s="320">
        <f t="shared" si="0"/>
        <v>600</v>
      </c>
      <c r="Q8" s="320">
        <f t="shared" si="0"/>
        <v>600</v>
      </c>
      <c r="R8" s="320">
        <f t="shared" si="0"/>
        <v>600</v>
      </c>
      <c r="S8" s="320">
        <f t="shared" si="0"/>
        <v>600</v>
      </c>
      <c r="T8" s="320">
        <f t="shared" si="0"/>
        <v>600</v>
      </c>
      <c r="U8" s="320">
        <f t="shared" si="0"/>
        <v>600</v>
      </c>
      <c r="V8" s="320">
        <f t="shared" si="0"/>
        <v>600</v>
      </c>
      <c r="W8" s="320">
        <f t="shared" si="0"/>
        <v>600</v>
      </c>
      <c r="X8" s="320">
        <f t="shared" si="0"/>
        <v>600</v>
      </c>
      <c r="Y8" s="320">
        <f t="shared" si="0"/>
        <v>600</v>
      </c>
      <c r="Z8" s="320">
        <f t="shared" si="0"/>
        <v>150</v>
      </c>
      <c r="AA8" s="321">
        <f>SUM(F8:Z8)</f>
        <v>12000</v>
      </c>
    </row>
    <row r="9" spans="2:27" ht="18.75" customHeight="1">
      <c r="B9" s="1249"/>
      <c r="C9" s="1253"/>
      <c r="D9" s="314"/>
      <c r="E9" s="315"/>
      <c r="F9" s="322"/>
      <c r="G9" s="323"/>
      <c r="H9" s="323"/>
      <c r="I9" s="323"/>
      <c r="J9" s="323"/>
      <c r="K9" s="323"/>
      <c r="L9" s="323"/>
      <c r="M9" s="323"/>
      <c r="N9" s="323"/>
      <c r="O9" s="323"/>
      <c r="P9" s="323"/>
      <c r="Q9" s="323"/>
      <c r="R9" s="323"/>
      <c r="S9" s="323"/>
      <c r="T9" s="323"/>
      <c r="U9" s="323"/>
      <c r="V9" s="323"/>
      <c r="W9" s="323"/>
      <c r="X9" s="323"/>
      <c r="Y9" s="323"/>
      <c r="Z9" s="316"/>
      <c r="AA9" s="317"/>
    </row>
    <row r="10" spans="2:27" ht="18.75" customHeight="1">
      <c r="B10" s="1250"/>
      <c r="C10" s="1252"/>
      <c r="D10" s="318"/>
      <c r="E10" s="319"/>
      <c r="F10" s="324"/>
      <c r="G10" s="320"/>
      <c r="H10" s="320"/>
      <c r="I10" s="320"/>
      <c r="J10" s="320"/>
      <c r="K10" s="320"/>
      <c r="L10" s="320"/>
      <c r="M10" s="320"/>
      <c r="N10" s="320"/>
      <c r="O10" s="320"/>
      <c r="P10" s="320"/>
      <c r="Q10" s="320"/>
      <c r="R10" s="320"/>
      <c r="S10" s="320"/>
      <c r="T10" s="320"/>
      <c r="U10" s="320"/>
      <c r="V10" s="320"/>
      <c r="W10" s="320"/>
      <c r="X10" s="320"/>
      <c r="Y10" s="320"/>
      <c r="Z10" s="320"/>
      <c r="AA10" s="321"/>
    </row>
    <row r="11" spans="2:27" ht="18.75" customHeight="1">
      <c r="B11" s="1238"/>
      <c r="C11" s="1234"/>
      <c r="D11" s="273"/>
      <c r="E11" s="274"/>
      <c r="F11" s="281"/>
      <c r="G11" s="282"/>
      <c r="H11" s="282"/>
      <c r="I11" s="282"/>
      <c r="J11" s="282"/>
      <c r="K11" s="282"/>
      <c r="L11" s="282"/>
      <c r="M11" s="282"/>
      <c r="N11" s="282"/>
      <c r="O11" s="282"/>
      <c r="P11" s="282"/>
      <c r="Q11" s="282"/>
      <c r="R11" s="282"/>
      <c r="S11" s="282"/>
      <c r="T11" s="282"/>
      <c r="U11" s="282"/>
      <c r="V11" s="282"/>
      <c r="W11" s="282"/>
      <c r="X11" s="282"/>
      <c r="Y11" s="282"/>
      <c r="Z11" s="275"/>
      <c r="AA11" s="276"/>
    </row>
    <row r="12" spans="2:27" ht="18.75" customHeight="1">
      <c r="B12" s="1239"/>
      <c r="C12" s="1235"/>
      <c r="D12" s="277"/>
      <c r="E12" s="278"/>
      <c r="F12" s="279"/>
      <c r="G12" s="279"/>
      <c r="H12" s="279"/>
      <c r="I12" s="279"/>
      <c r="J12" s="279"/>
      <c r="K12" s="279"/>
      <c r="L12" s="279"/>
      <c r="M12" s="279"/>
      <c r="N12" s="279"/>
      <c r="O12" s="279"/>
      <c r="P12" s="279"/>
      <c r="Q12" s="279"/>
      <c r="R12" s="279"/>
      <c r="S12" s="279"/>
      <c r="T12" s="279"/>
      <c r="U12" s="279"/>
      <c r="V12" s="279"/>
      <c r="W12" s="279"/>
      <c r="X12" s="279"/>
      <c r="Y12" s="279"/>
      <c r="Z12" s="279"/>
      <c r="AA12" s="280"/>
    </row>
    <row r="13" spans="2:27" ht="18.75" customHeight="1">
      <c r="B13" s="1254"/>
      <c r="C13" s="1234"/>
      <c r="D13" s="273"/>
      <c r="E13" s="274"/>
      <c r="F13" s="281"/>
      <c r="G13" s="282"/>
      <c r="H13" s="282"/>
      <c r="I13" s="282"/>
      <c r="J13" s="282"/>
      <c r="K13" s="282"/>
      <c r="L13" s="282"/>
      <c r="M13" s="282"/>
      <c r="N13" s="282"/>
      <c r="O13" s="282"/>
      <c r="P13" s="282"/>
      <c r="Q13" s="282"/>
      <c r="R13" s="282"/>
      <c r="S13" s="282"/>
      <c r="T13" s="282"/>
      <c r="U13" s="282"/>
      <c r="V13" s="282"/>
      <c r="W13" s="282"/>
      <c r="X13" s="282"/>
      <c r="Y13" s="282"/>
      <c r="Z13" s="283"/>
      <c r="AA13" s="276"/>
    </row>
    <row r="14" spans="2:27" ht="18.75" customHeight="1">
      <c r="B14" s="1255"/>
      <c r="C14" s="1235"/>
      <c r="D14" s="277"/>
      <c r="E14" s="278"/>
      <c r="F14" s="284"/>
      <c r="G14" s="285"/>
      <c r="H14" s="285"/>
      <c r="I14" s="285"/>
      <c r="J14" s="285"/>
      <c r="K14" s="285"/>
      <c r="L14" s="285"/>
      <c r="M14" s="285"/>
      <c r="N14" s="285"/>
      <c r="O14" s="285"/>
      <c r="P14" s="285"/>
      <c r="Q14" s="285"/>
      <c r="R14" s="285"/>
      <c r="S14" s="285"/>
      <c r="T14" s="285"/>
      <c r="U14" s="285"/>
      <c r="V14" s="285"/>
      <c r="W14" s="285"/>
      <c r="X14" s="285"/>
      <c r="Y14" s="285"/>
      <c r="Z14" s="286"/>
      <c r="AA14" s="280"/>
    </row>
    <row r="15" spans="2:27" ht="18.75" customHeight="1">
      <c r="B15" s="1238"/>
      <c r="C15" s="1234"/>
      <c r="D15" s="273"/>
      <c r="E15" s="274"/>
      <c r="F15" s="275"/>
      <c r="G15" s="275"/>
      <c r="H15" s="275"/>
      <c r="I15" s="275"/>
      <c r="J15" s="275"/>
      <c r="K15" s="275"/>
      <c r="L15" s="275"/>
      <c r="M15" s="275"/>
      <c r="N15" s="275"/>
      <c r="O15" s="275"/>
      <c r="P15" s="275"/>
      <c r="Q15" s="275"/>
      <c r="R15" s="275"/>
      <c r="S15" s="275"/>
      <c r="T15" s="275"/>
      <c r="U15" s="275"/>
      <c r="V15" s="275"/>
      <c r="W15" s="275"/>
      <c r="X15" s="275"/>
      <c r="Y15" s="275"/>
      <c r="Z15" s="275"/>
      <c r="AA15" s="276"/>
    </row>
    <row r="16" spans="2:27" ht="18.75" customHeight="1">
      <c r="B16" s="1239"/>
      <c r="C16" s="1235"/>
      <c r="D16" s="277"/>
      <c r="E16" s="278"/>
      <c r="F16" s="279"/>
      <c r="G16" s="279"/>
      <c r="H16" s="279"/>
      <c r="I16" s="279"/>
      <c r="J16" s="279"/>
      <c r="K16" s="279"/>
      <c r="L16" s="279"/>
      <c r="M16" s="279"/>
      <c r="N16" s="279"/>
      <c r="O16" s="279"/>
      <c r="P16" s="279"/>
      <c r="Q16" s="279"/>
      <c r="R16" s="279"/>
      <c r="S16" s="279"/>
      <c r="T16" s="279"/>
      <c r="U16" s="279"/>
      <c r="V16" s="279"/>
      <c r="W16" s="279"/>
      <c r="X16" s="279"/>
      <c r="Y16" s="279"/>
      <c r="Z16" s="279"/>
      <c r="AA16" s="280"/>
    </row>
    <row r="17" spans="2:27" ht="18.75" customHeight="1">
      <c r="B17" s="1238"/>
      <c r="C17" s="1234"/>
      <c r="D17" s="273"/>
      <c r="E17" s="274"/>
      <c r="F17" s="275"/>
      <c r="G17" s="275"/>
      <c r="H17" s="275"/>
      <c r="I17" s="275"/>
      <c r="J17" s="275"/>
      <c r="K17" s="275"/>
      <c r="L17" s="275"/>
      <c r="M17" s="275"/>
      <c r="N17" s="275"/>
      <c r="O17" s="275"/>
      <c r="P17" s="275"/>
      <c r="Q17" s="275"/>
      <c r="R17" s="275"/>
      <c r="S17" s="275"/>
      <c r="T17" s="275"/>
      <c r="U17" s="275"/>
      <c r="V17" s="275"/>
      <c r="W17" s="275"/>
      <c r="X17" s="275"/>
      <c r="Y17" s="275"/>
      <c r="Z17" s="275"/>
      <c r="AA17" s="276"/>
    </row>
    <row r="18" spans="2:27" ht="18.75" customHeight="1">
      <c r="B18" s="1239"/>
      <c r="C18" s="1235"/>
      <c r="D18" s="277"/>
      <c r="E18" s="278"/>
      <c r="F18" s="287"/>
      <c r="G18" s="287"/>
      <c r="H18" s="287"/>
      <c r="I18" s="287"/>
      <c r="J18" s="287"/>
      <c r="K18" s="287"/>
      <c r="L18" s="287"/>
      <c r="M18" s="287"/>
      <c r="N18" s="287"/>
      <c r="O18" s="287"/>
      <c r="P18" s="287"/>
      <c r="Q18" s="287"/>
      <c r="R18" s="287"/>
      <c r="S18" s="287"/>
      <c r="T18" s="287"/>
      <c r="U18" s="287"/>
      <c r="V18" s="287"/>
      <c r="W18" s="287"/>
      <c r="X18" s="287"/>
      <c r="Y18" s="287"/>
      <c r="Z18" s="279"/>
      <c r="AA18" s="280"/>
    </row>
    <row r="19" spans="2:27" ht="18.75" customHeight="1">
      <c r="B19" s="1238"/>
      <c r="C19" s="1234"/>
      <c r="D19" s="273"/>
      <c r="E19" s="274"/>
      <c r="F19" s="275"/>
      <c r="G19" s="275"/>
      <c r="H19" s="275"/>
      <c r="I19" s="275"/>
      <c r="J19" s="275"/>
      <c r="K19" s="275"/>
      <c r="L19" s="275"/>
      <c r="M19" s="275"/>
      <c r="N19" s="275"/>
      <c r="O19" s="275"/>
      <c r="P19" s="275"/>
      <c r="Q19" s="275"/>
      <c r="R19" s="275"/>
      <c r="S19" s="275"/>
      <c r="T19" s="275"/>
      <c r="U19" s="275"/>
      <c r="V19" s="275"/>
      <c r="W19" s="275"/>
      <c r="X19" s="275"/>
      <c r="Y19" s="275"/>
      <c r="Z19" s="275"/>
      <c r="AA19" s="276"/>
    </row>
    <row r="20" spans="2:27" ht="18.75" customHeight="1">
      <c r="B20" s="1239"/>
      <c r="C20" s="1235"/>
      <c r="D20" s="277"/>
      <c r="E20" s="278"/>
      <c r="F20" s="279"/>
      <c r="G20" s="279"/>
      <c r="H20" s="279"/>
      <c r="I20" s="279"/>
      <c r="J20" s="279"/>
      <c r="K20" s="279"/>
      <c r="L20" s="279"/>
      <c r="M20" s="279"/>
      <c r="N20" s="279"/>
      <c r="O20" s="279"/>
      <c r="P20" s="279"/>
      <c r="Q20" s="279"/>
      <c r="R20" s="279"/>
      <c r="S20" s="279"/>
      <c r="T20" s="279"/>
      <c r="U20" s="279"/>
      <c r="V20" s="279"/>
      <c r="W20" s="279"/>
      <c r="X20" s="279"/>
      <c r="Y20" s="279"/>
      <c r="Z20" s="279"/>
      <c r="AA20" s="280"/>
    </row>
    <row r="21" spans="2:27" ht="18.75" customHeight="1">
      <c r="B21" s="1238"/>
      <c r="C21" s="1234"/>
      <c r="D21" s="273"/>
      <c r="E21" s="274"/>
      <c r="F21" s="275"/>
      <c r="G21" s="275"/>
      <c r="H21" s="275"/>
      <c r="I21" s="275"/>
      <c r="J21" s="275"/>
      <c r="K21" s="275"/>
      <c r="L21" s="275"/>
      <c r="M21" s="275"/>
      <c r="N21" s="275"/>
      <c r="O21" s="275"/>
      <c r="P21" s="275"/>
      <c r="Q21" s="275"/>
      <c r="R21" s="275"/>
      <c r="S21" s="275"/>
      <c r="T21" s="275"/>
      <c r="U21" s="275"/>
      <c r="V21" s="275"/>
      <c r="W21" s="275"/>
      <c r="X21" s="275"/>
      <c r="Y21" s="275"/>
      <c r="Z21" s="275"/>
      <c r="AA21" s="276"/>
    </row>
    <row r="22" spans="2:27" ht="18.75" customHeight="1">
      <c r="B22" s="1239"/>
      <c r="C22" s="1235"/>
      <c r="D22" s="277"/>
      <c r="E22" s="288"/>
      <c r="F22" s="279"/>
      <c r="G22" s="279"/>
      <c r="H22" s="279"/>
      <c r="I22" s="279"/>
      <c r="J22" s="279"/>
      <c r="K22" s="279"/>
      <c r="L22" s="279"/>
      <c r="M22" s="279"/>
      <c r="N22" s="279"/>
      <c r="O22" s="279"/>
      <c r="P22" s="279"/>
      <c r="Q22" s="279"/>
      <c r="R22" s="279"/>
      <c r="S22" s="279"/>
      <c r="T22" s="279"/>
      <c r="U22" s="279"/>
      <c r="V22" s="279"/>
      <c r="W22" s="279"/>
      <c r="X22" s="279"/>
      <c r="Y22" s="279"/>
      <c r="Z22" s="279"/>
      <c r="AA22" s="280"/>
    </row>
    <row r="23" spans="2:27" ht="18.75" customHeight="1">
      <c r="B23" s="1238"/>
      <c r="C23" s="1234"/>
      <c r="D23" s="273"/>
      <c r="E23" s="274"/>
      <c r="F23" s="281"/>
      <c r="G23" s="282"/>
      <c r="H23" s="282"/>
      <c r="I23" s="282"/>
      <c r="J23" s="282"/>
      <c r="K23" s="282"/>
      <c r="L23" s="282"/>
      <c r="M23" s="282"/>
      <c r="N23" s="282"/>
      <c r="O23" s="282"/>
      <c r="P23" s="282"/>
      <c r="Q23" s="282"/>
      <c r="R23" s="282"/>
      <c r="S23" s="282"/>
      <c r="T23" s="282"/>
      <c r="U23" s="282"/>
      <c r="V23" s="282"/>
      <c r="W23" s="282"/>
      <c r="X23" s="282"/>
      <c r="Y23" s="282"/>
      <c r="Z23" s="289"/>
      <c r="AA23" s="276"/>
    </row>
    <row r="24" spans="2:27" ht="18.75" customHeight="1">
      <c r="B24" s="1239"/>
      <c r="C24" s="1235"/>
      <c r="D24" s="277"/>
      <c r="E24" s="288"/>
      <c r="F24" s="279"/>
      <c r="G24" s="279"/>
      <c r="H24" s="279"/>
      <c r="I24" s="279"/>
      <c r="J24" s="279"/>
      <c r="K24" s="279"/>
      <c r="L24" s="279"/>
      <c r="M24" s="279"/>
      <c r="N24" s="279"/>
      <c r="O24" s="279"/>
      <c r="P24" s="279"/>
      <c r="Q24" s="279"/>
      <c r="R24" s="279"/>
      <c r="S24" s="279"/>
      <c r="T24" s="279"/>
      <c r="U24" s="279"/>
      <c r="V24" s="279"/>
      <c r="W24" s="279"/>
      <c r="X24" s="279"/>
      <c r="Y24" s="279"/>
      <c r="Z24" s="279"/>
      <c r="AA24" s="280"/>
    </row>
    <row r="25" spans="2:27" ht="18.75" customHeight="1">
      <c r="B25" s="1238"/>
      <c r="C25" s="1234"/>
      <c r="D25" s="273"/>
      <c r="E25" s="274"/>
      <c r="F25" s="275"/>
      <c r="G25" s="275"/>
      <c r="H25" s="275"/>
      <c r="I25" s="275"/>
      <c r="J25" s="275"/>
      <c r="K25" s="275"/>
      <c r="L25" s="275"/>
      <c r="M25" s="275"/>
      <c r="N25" s="275"/>
      <c r="O25" s="275"/>
      <c r="P25" s="275"/>
      <c r="Q25" s="275"/>
      <c r="R25" s="275"/>
      <c r="S25" s="275"/>
      <c r="T25" s="275"/>
      <c r="U25" s="275"/>
      <c r="V25" s="275"/>
      <c r="W25" s="275"/>
      <c r="X25" s="275"/>
      <c r="Y25" s="275"/>
      <c r="Z25" s="275"/>
      <c r="AA25" s="276"/>
    </row>
    <row r="26" spans="2:27" ht="18.75" customHeight="1">
      <c r="B26" s="1239"/>
      <c r="C26" s="1235"/>
      <c r="D26" s="277"/>
      <c r="E26" s="278"/>
      <c r="F26" s="279"/>
      <c r="G26" s="279"/>
      <c r="H26" s="279"/>
      <c r="I26" s="279"/>
      <c r="J26" s="279"/>
      <c r="K26" s="279"/>
      <c r="L26" s="279"/>
      <c r="M26" s="279"/>
      <c r="N26" s="279"/>
      <c r="O26" s="279"/>
      <c r="P26" s="279"/>
      <c r="Q26" s="279"/>
      <c r="R26" s="279"/>
      <c r="S26" s="279"/>
      <c r="T26" s="279"/>
      <c r="U26" s="279"/>
      <c r="V26" s="279"/>
      <c r="W26" s="279"/>
      <c r="X26" s="279"/>
      <c r="Y26" s="279"/>
      <c r="Z26" s="279"/>
      <c r="AA26" s="280"/>
    </row>
    <row r="27" spans="2:27" ht="18.75" customHeight="1">
      <c r="B27" s="1238"/>
      <c r="C27" s="1234"/>
      <c r="D27" s="273"/>
      <c r="E27" s="274"/>
      <c r="F27" s="275"/>
      <c r="G27" s="275"/>
      <c r="H27" s="275"/>
      <c r="I27" s="275"/>
      <c r="J27" s="275"/>
      <c r="K27" s="275"/>
      <c r="L27" s="275"/>
      <c r="M27" s="275"/>
      <c r="N27" s="275"/>
      <c r="O27" s="275"/>
      <c r="P27" s="275"/>
      <c r="Q27" s="275"/>
      <c r="R27" s="275"/>
      <c r="S27" s="275"/>
      <c r="T27" s="275"/>
      <c r="U27" s="275"/>
      <c r="V27" s="275"/>
      <c r="W27" s="275"/>
      <c r="X27" s="275"/>
      <c r="Y27" s="275"/>
      <c r="Z27" s="275"/>
      <c r="AA27" s="276"/>
    </row>
    <row r="28" spans="2:27" ht="18.75" customHeight="1">
      <c r="B28" s="1239"/>
      <c r="C28" s="1235"/>
      <c r="D28" s="277"/>
      <c r="E28" s="278"/>
      <c r="F28" s="279"/>
      <c r="G28" s="279"/>
      <c r="H28" s="279"/>
      <c r="I28" s="279"/>
      <c r="J28" s="279"/>
      <c r="K28" s="279"/>
      <c r="L28" s="279"/>
      <c r="M28" s="279"/>
      <c r="N28" s="279"/>
      <c r="O28" s="279"/>
      <c r="P28" s="279"/>
      <c r="Q28" s="279"/>
      <c r="R28" s="279"/>
      <c r="S28" s="279"/>
      <c r="T28" s="279"/>
      <c r="U28" s="279"/>
      <c r="V28" s="279"/>
      <c r="W28" s="279"/>
      <c r="X28" s="279"/>
      <c r="Y28" s="279"/>
      <c r="Z28" s="279"/>
      <c r="AA28" s="280"/>
    </row>
    <row r="29" spans="2:27" ht="18.75" customHeight="1">
      <c r="B29" s="1238"/>
      <c r="C29" s="1234"/>
      <c r="D29" s="273"/>
      <c r="E29" s="274"/>
      <c r="F29" s="275"/>
      <c r="G29" s="275"/>
      <c r="H29" s="275"/>
      <c r="I29" s="275"/>
      <c r="J29" s="275"/>
      <c r="K29" s="275"/>
      <c r="L29" s="275"/>
      <c r="M29" s="275"/>
      <c r="N29" s="275"/>
      <c r="O29" s="275"/>
      <c r="P29" s="275"/>
      <c r="Q29" s="275"/>
      <c r="R29" s="275"/>
      <c r="S29" s="275"/>
      <c r="T29" s="275"/>
      <c r="U29" s="275"/>
      <c r="V29" s="275"/>
      <c r="W29" s="275"/>
      <c r="X29" s="275"/>
      <c r="Y29" s="275"/>
      <c r="Z29" s="275"/>
      <c r="AA29" s="276"/>
    </row>
    <row r="30" spans="2:27" ht="18.75" customHeight="1">
      <c r="B30" s="1239"/>
      <c r="C30" s="1235"/>
      <c r="D30" s="277"/>
      <c r="E30" s="278"/>
      <c r="F30" s="279"/>
      <c r="G30" s="279"/>
      <c r="H30" s="279"/>
      <c r="I30" s="279"/>
      <c r="J30" s="279"/>
      <c r="K30" s="279"/>
      <c r="L30" s="279"/>
      <c r="M30" s="279"/>
      <c r="N30" s="279"/>
      <c r="O30" s="279"/>
      <c r="P30" s="279"/>
      <c r="Q30" s="279"/>
      <c r="R30" s="279"/>
      <c r="S30" s="279"/>
      <c r="T30" s="279"/>
      <c r="U30" s="279"/>
      <c r="V30" s="279"/>
      <c r="W30" s="279"/>
      <c r="X30" s="279"/>
      <c r="Y30" s="279"/>
      <c r="Z30" s="279"/>
      <c r="AA30" s="280"/>
    </row>
    <row r="31" spans="2:27" ht="18.75" customHeight="1">
      <c r="B31" s="1238"/>
      <c r="C31" s="1234"/>
      <c r="D31" s="273"/>
      <c r="E31" s="274"/>
      <c r="F31" s="275"/>
      <c r="G31" s="275"/>
      <c r="H31" s="275"/>
      <c r="I31" s="275"/>
      <c r="J31" s="275"/>
      <c r="K31" s="275"/>
      <c r="L31" s="275"/>
      <c r="M31" s="275"/>
      <c r="N31" s="275"/>
      <c r="O31" s="275"/>
      <c r="P31" s="275"/>
      <c r="Q31" s="275"/>
      <c r="R31" s="275"/>
      <c r="S31" s="275"/>
      <c r="T31" s="275"/>
      <c r="U31" s="275"/>
      <c r="V31" s="275"/>
      <c r="W31" s="275"/>
      <c r="X31" s="275"/>
      <c r="Y31" s="275"/>
      <c r="Z31" s="275"/>
      <c r="AA31" s="276"/>
    </row>
    <row r="32" spans="2:27" ht="18.75" customHeight="1">
      <c r="B32" s="1239"/>
      <c r="C32" s="1235"/>
      <c r="D32" s="277"/>
      <c r="E32" s="278"/>
      <c r="F32" s="279"/>
      <c r="G32" s="279"/>
      <c r="H32" s="279"/>
      <c r="I32" s="279"/>
      <c r="J32" s="279"/>
      <c r="K32" s="279"/>
      <c r="L32" s="279"/>
      <c r="M32" s="279"/>
      <c r="N32" s="279"/>
      <c r="O32" s="279"/>
      <c r="P32" s="279"/>
      <c r="Q32" s="279"/>
      <c r="R32" s="279"/>
      <c r="S32" s="279"/>
      <c r="T32" s="279"/>
      <c r="U32" s="279"/>
      <c r="V32" s="279"/>
      <c r="W32" s="279"/>
      <c r="X32" s="279"/>
      <c r="Y32" s="279"/>
      <c r="Z32" s="279"/>
      <c r="AA32" s="280"/>
    </row>
    <row r="33" spans="2:27" ht="18.75" customHeight="1">
      <c r="B33" s="1238"/>
      <c r="C33" s="1234"/>
      <c r="D33" s="273"/>
      <c r="E33" s="274"/>
      <c r="F33" s="281"/>
      <c r="G33" s="282"/>
      <c r="H33" s="282"/>
      <c r="I33" s="282"/>
      <c r="J33" s="282"/>
      <c r="K33" s="282"/>
      <c r="L33" s="282"/>
      <c r="M33" s="282"/>
      <c r="N33" s="282"/>
      <c r="O33" s="282"/>
      <c r="P33" s="282"/>
      <c r="Q33" s="282"/>
      <c r="R33" s="282"/>
      <c r="S33" s="282"/>
      <c r="T33" s="282"/>
      <c r="U33" s="282"/>
      <c r="V33" s="282"/>
      <c r="W33" s="282"/>
      <c r="X33" s="282"/>
      <c r="Y33" s="282"/>
      <c r="Z33" s="283"/>
      <c r="AA33" s="276"/>
    </row>
    <row r="34" spans="2:27" ht="18.75" customHeight="1">
      <c r="B34" s="1239"/>
      <c r="C34" s="1235"/>
      <c r="D34" s="277"/>
      <c r="E34" s="288"/>
      <c r="F34" s="279"/>
      <c r="G34" s="279"/>
      <c r="H34" s="279"/>
      <c r="I34" s="279"/>
      <c r="J34" s="279"/>
      <c r="K34" s="279"/>
      <c r="L34" s="279"/>
      <c r="M34" s="279"/>
      <c r="N34" s="279"/>
      <c r="O34" s="279"/>
      <c r="P34" s="279"/>
      <c r="Q34" s="279"/>
      <c r="R34" s="279"/>
      <c r="S34" s="279"/>
      <c r="T34" s="279"/>
      <c r="U34" s="279"/>
      <c r="V34" s="279"/>
      <c r="W34" s="279"/>
      <c r="X34" s="279"/>
      <c r="Y34" s="279"/>
      <c r="Z34" s="279"/>
      <c r="AA34" s="280"/>
    </row>
    <row r="35" spans="2:27" ht="18.75" customHeight="1">
      <c r="B35" s="1238"/>
      <c r="C35" s="1234"/>
      <c r="D35" s="273"/>
      <c r="E35" s="274"/>
      <c r="F35" s="281"/>
      <c r="G35" s="282"/>
      <c r="H35" s="282"/>
      <c r="I35" s="282"/>
      <c r="J35" s="282"/>
      <c r="K35" s="282"/>
      <c r="L35" s="282"/>
      <c r="M35" s="282"/>
      <c r="N35" s="282"/>
      <c r="O35" s="282"/>
      <c r="P35" s="282"/>
      <c r="Q35" s="282"/>
      <c r="R35" s="282"/>
      <c r="S35" s="282"/>
      <c r="T35" s="282"/>
      <c r="U35" s="282"/>
      <c r="V35" s="282"/>
      <c r="W35" s="282"/>
      <c r="X35" s="282"/>
      <c r="Y35" s="282"/>
      <c r="Z35" s="283"/>
      <c r="AA35" s="276"/>
    </row>
    <row r="36" spans="2:27" ht="18.75" customHeight="1">
      <c r="B36" s="1239"/>
      <c r="C36" s="1235"/>
      <c r="D36" s="277"/>
      <c r="E36" s="278"/>
      <c r="F36" s="284"/>
      <c r="G36" s="285"/>
      <c r="H36" s="285"/>
      <c r="I36" s="285"/>
      <c r="J36" s="285"/>
      <c r="K36" s="285"/>
      <c r="L36" s="285"/>
      <c r="M36" s="285"/>
      <c r="N36" s="285"/>
      <c r="O36" s="285"/>
      <c r="P36" s="285"/>
      <c r="Q36" s="285"/>
      <c r="R36" s="285"/>
      <c r="S36" s="285"/>
      <c r="T36" s="285"/>
      <c r="U36" s="285"/>
      <c r="V36" s="285"/>
      <c r="W36" s="285"/>
      <c r="X36" s="285"/>
      <c r="Y36" s="285"/>
      <c r="Z36" s="286"/>
      <c r="AA36" s="280"/>
    </row>
    <row r="37" spans="2:27" ht="18.75" customHeight="1" thickBot="1">
      <c r="B37" s="1236" t="s">
        <v>338</v>
      </c>
      <c r="C37" s="1237"/>
      <c r="D37" s="1237"/>
      <c r="E37" s="290"/>
      <c r="F37" s="325">
        <f>SUM(F16+F8+F20+F18+F22+F28+F12+F26+F10+F32+F30+F14+F34+F36+F24)</f>
        <v>450</v>
      </c>
      <c r="G37" s="325">
        <f>SUM(G16+G8+G20+G18+G22+G28+G12+G26+G10+G32+G30+G14+G34+G36+G24)</f>
        <v>600</v>
      </c>
      <c r="H37" s="325">
        <f t="shared" ref="H37:Z37" si="1">SUM(H16+H8+H20+H18+H22+H28+H12+H26+H10+H32+H30+H14+H34+H36+H24)</f>
        <v>600</v>
      </c>
      <c r="I37" s="325">
        <f t="shared" si="1"/>
        <v>600</v>
      </c>
      <c r="J37" s="325">
        <f t="shared" si="1"/>
        <v>600</v>
      </c>
      <c r="K37" s="325">
        <f t="shared" si="1"/>
        <v>600</v>
      </c>
      <c r="L37" s="325">
        <f t="shared" si="1"/>
        <v>600</v>
      </c>
      <c r="M37" s="325">
        <f t="shared" si="1"/>
        <v>600</v>
      </c>
      <c r="N37" s="325">
        <f t="shared" si="1"/>
        <v>600</v>
      </c>
      <c r="O37" s="325">
        <f t="shared" si="1"/>
        <v>600</v>
      </c>
      <c r="P37" s="325">
        <f t="shared" si="1"/>
        <v>600</v>
      </c>
      <c r="Q37" s="325">
        <f t="shared" si="1"/>
        <v>600</v>
      </c>
      <c r="R37" s="325">
        <f t="shared" si="1"/>
        <v>600</v>
      </c>
      <c r="S37" s="325">
        <f t="shared" si="1"/>
        <v>600</v>
      </c>
      <c r="T37" s="325">
        <f t="shared" si="1"/>
        <v>600</v>
      </c>
      <c r="U37" s="325">
        <f t="shared" si="1"/>
        <v>600</v>
      </c>
      <c r="V37" s="325">
        <f t="shared" si="1"/>
        <v>600</v>
      </c>
      <c r="W37" s="325">
        <f t="shared" si="1"/>
        <v>600</v>
      </c>
      <c r="X37" s="325">
        <f t="shared" si="1"/>
        <v>600</v>
      </c>
      <c r="Y37" s="325">
        <f t="shared" si="1"/>
        <v>600</v>
      </c>
      <c r="Z37" s="325">
        <f t="shared" si="1"/>
        <v>150</v>
      </c>
      <c r="AA37" s="326">
        <f>SUM(AA16+AA8+AA20+AA18+AA22+AA28+AA12+AA26+AA10+AA32+AA30+AA14+AA24+AA34+AA36)</f>
        <v>12000</v>
      </c>
    </row>
    <row r="38" spans="2:27" s="470" customFormat="1" ht="15.95" customHeight="1">
      <c r="B38" s="577" t="s">
        <v>390</v>
      </c>
      <c r="C38" s="577"/>
      <c r="D38" s="455"/>
      <c r="E38" s="455"/>
    </row>
    <row r="39" spans="2:27" s="470" customFormat="1" ht="15.95" customHeight="1">
      <c r="B39" s="577" t="s">
        <v>391</v>
      </c>
      <c r="C39" s="577"/>
      <c r="D39" s="455"/>
      <c r="E39" s="455"/>
    </row>
    <row r="40" spans="2:27" s="470" customFormat="1" ht="15.95" customHeight="1">
      <c r="B40" s="470" t="s">
        <v>392</v>
      </c>
      <c r="D40" s="455"/>
      <c r="E40" s="455"/>
    </row>
    <row r="41" spans="2:27" s="470" customFormat="1" ht="15.95" customHeight="1">
      <c r="B41" s="577" t="s">
        <v>393</v>
      </c>
      <c r="C41" s="577"/>
    </row>
    <row r="43" spans="2:27" ht="14.25">
      <c r="B43" s="1233" t="s">
        <v>425</v>
      </c>
      <c r="C43" s="1233"/>
      <c r="D43" s="1233"/>
      <c r="E43" s="1233"/>
      <c r="F43" s="1233"/>
      <c r="G43" s="1233"/>
      <c r="H43" s="1233"/>
      <c r="I43" s="1233"/>
      <c r="J43" s="1233"/>
      <c r="K43" s="1233"/>
      <c r="L43" s="1233"/>
      <c r="M43" s="1233"/>
      <c r="N43" s="1233"/>
      <c r="O43" s="1233"/>
      <c r="P43" s="1233"/>
      <c r="Q43" s="1233"/>
      <c r="R43" s="1233"/>
      <c r="S43" s="1233"/>
      <c r="T43" s="1233"/>
      <c r="U43" s="1233"/>
      <c r="V43" s="1233"/>
      <c r="W43" s="1233"/>
      <c r="X43" s="1233"/>
      <c r="Y43" s="1233"/>
      <c r="Z43" s="1233"/>
      <c r="AA43" s="1233"/>
    </row>
    <row r="44" spans="2:27" ht="15" thickBot="1">
      <c r="B44" s="48"/>
      <c r="C44" s="48"/>
      <c r="D44" s="6"/>
      <c r="E44" s="6"/>
      <c r="F44" s="5"/>
      <c r="G44" s="5"/>
      <c r="H44" s="5"/>
      <c r="I44" s="5"/>
      <c r="J44" s="5"/>
      <c r="K44" s="5"/>
      <c r="L44" s="5"/>
      <c r="M44" s="5"/>
      <c r="N44" s="5"/>
      <c r="O44" s="5"/>
      <c r="P44" s="5"/>
      <c r="Q44" s="5"/>
      <c r="R44" s="5"/>
      <c r="S44" s="5"/>
      <c r="T44" s="5"/>
      <c r="U44" s="5"/>
      <c r="V44" s="5"/>
      <c r="W44" s="5"/>
      <c r="X44" s="5"/>
      <c r="Y44" s="5"/>
      <c r="Z44" s="5"/>
      <c r="AA44" s="50" t="s">
        <v>83</v>
      </c>
    </row>
    <row r="45" spans="2:27" ht="13.5" customHeight="1">
      <c r="B45" s="1240" t="s">
        <v>364</v>
      </c>
      <c r="C45" s="1241"/>
      <c r="D45" s="1241"/>
      <c r="E45" s="1242"/>
      <c r="F45" s="291"/>
      <c r="G45" s="291"/>
      <c r="H45" s="291"/>
      <c r="I45" s="291"/>
      <c r="J45" s="291"/>
      <c r="K45" s="291"/>
      <c r="L45" s="291"/>
      <c r="M45" s="291"/>
      <c r="N45" s="291"/>
      <c r="O45" s="291"/>
      <c r="P45" s="291"/>
      <c r="Q45" s="291"/>
      <c r="R45" s="291"/>
      <c r="S45" s="291"/>
      <c r="T45" s="291"/>
      <c r="U45" s="291"/>
      <c r="V45" s="291"/>
      <c r="W45" s="291"/>
      <c r="X45" s="291"/>
      <c r="Y45" s="291"/>
      <c r="Z45" s="292"/>
      <c r="AA45" s="265" t="s">
        <v>315</v>
      </c>
    </row>
    <row r="46" spans="2:27">
      <c r="B46" s="1243"/>
      <c r="C46" s="1244"/>
      <c r="D46" s="1244"/>
      <c r="E46" s="1245"/>
      <c r="F46" s="302" t="s">
        <v>28</v>
      </c>
      <c r="G46" s="303" t="s">
        <v>29</v>
      </c>
      <c r="H46" s="303" t="s">
        <v>30</v>
      </c>
      <c r="I46" s="303" t="s">
        <v>31</v>
      </c>
      <c r="J46" s="303" t="s">
        <v>32</v>
      </c>
      <c r="K46" s="303" t="s">
        <v>33</v>
      </c>
      <c r="L46" s="303" t="s">
        <v>34</v>
      </c>
      <c r="M46" s="303" t="s">
        <v>35</v>
      </c>
      <c r="N46" s="303" t="s">
        <v>36</v>
      </c>
      <c r="O46" s="303" t="s">
        <v>37</v>
      </c>
      <c r="P46" s="303" t="s">
        <v>38</v>
      </c>
      <c r="Q46" s="303" t="s">
        <v>39</v>
      </c>
      <c r="R46" s="303" t="s">
        <v>40</v>
      </c>
      <c r="S46" s="303" t="s">
        <v>51</v>
      </c>
      <c r="T46" s="303" t="s">
        <v>52</v>
      </c>
      <c r="U46" s="303" t="s">
        <v>53</v>
      </c>
      <c r="V46" s="303" t="s">
        <v>54</v>
      </c>
      <c r="W46" s="303" t="s">
        <v>55</v>
      </c>
      <c r="X46" s="303" t="s">
        <v>56</v>
      </c>
      <c r="Y46" s="304" t="s">
        <v>73</v>
      </c>
      <c r="Z46" s="305" t="s">
        <v>74</v>
      </c>
      <c r="AA46" s="266"/>
    </row>
    <row r="47" spans="2:27" ht="14.25" thickBot="1">
      <c r="B47" s="1246"/>
      <c r="C47" s="1247"/>
      <c r="D47" s="1247"/>
      <c r="E47" s="1248"/>
      <c r="F47" s="306" t="s">
        <v>11</v>
      </c>
      <c r="G47" s="307" t="s">
        <v>12</v>
      </c>
      <c r="H47" s="307" t="s">
        <v>13</v>
      </c>
      <c r="I47" s="307" t="s">
        <v>14</v>
      </c>
      <c r="J47" s="307" t="s">
        <v>15</v>
      </c>
      <c r="K47" s="307" t="s">
        <v>16</v>
      </c>
      <c r="L47" s="307" t="s">
        <v>17</v>
      </c>
      <c r="M47" s="307" t="s">
        <v>18</v>
      </c>
      <c r="N47" s="307" t="s">
        <v>19</v>
      </c>
      <c r="O47" s="307" t="s">
        <v>20</v>
      </c>
      <c r="P47" s="307" t="s">
        <v>21</v>
      </c>
      <c r="Q47" s="307" t="s">
        <v>22</v>
      </c>
      <c r="R47" s="307" t="s">
        <v>23</v>
      </c>
      <c r="S47" s="307" t="s">
        <v>45</v>
      </c>
      <c r="T47" s="307" t="s">
        <v>46</v>
      </c>
      <c r="U47" s="307" t="s">
        <v>47</v>
      </c>
      <c r="V47" s="307" t="s">
        <v>48</v>
      </c>
      <c r="W47" s="307" t="s">
        <v>49</v>
      </c>
      <c r="X47" s="307" t="s">
        <v>50</v>
      </c>
      <c r="Y47" s="308" t="s">
        <v>75</v>
      </c>
      <c r="Z47" s="309" t="s">
        <v>76</v>
      </c>
      <c r="AA47" s="293"/>
    </row>
    <row r="48" spans="2:27" ht="18.75" customHeight="1">
      <c r="B48" s="1249"/>
      <c r="C48" s="1251"/>
      <c r="D48" s="314"/>
      <c r="E48" s="315"/>
      <c r="F48" s="316"/>
      <c r="G48" s="316"/>
      <c r="H48" s="316"/>
      <c r="I48" s="316"/>
      <c r="J48" s="316"/>
      <c r="K48" s="316"/>
      <c r="L48" s="316"/>
      <c r="M48" s="316"/>
      <c r="N48" s="316"/>
      <c r="O48" s="316"/>
      <c r="P48" s="316"/>
      <c r="Q48" s="316"/>
      <c r="R48" s="316"/>
      <c r="S48" s="316"/>
      <c r="T48" s="316"/>
      <c r="U48" s="316"/>
      <c r="V48" s="316"/>
      <c r="W48" s="316"/>
      <c r="X48" s="316"/>
      <c r="Y48" s="316"/>
      <c r="Z48" s="316"/>
      <c r="AA48" s="317"/>
    </row>
    <row r="49" spans="2:27" ht="18.75" customHeight="1">
      <c r="B49" s="1250"/>
      <c r="C49" s="1252"/>
      <c r="D49" s="318"/>
      <c r="E49" s="319"/>
      <c r="F49" s="320"/>
      <c r="G49" s="320"/>
      <c r="H49" s="320"/>
      <c r="I49" s="320"/>
      <c r="J49" s="320"/>
      <c r="K49" s="320"/>
      <c r="L49" s="320"/>
      <c r="M49" s="320"/>
      <c r="N49" s="320"/>
      <c r="O49" s="320"/>
      <c r="P49" s="320"/>
      <c r="Q49" s="320"/>
      <c r="R49" s="320"/>
      <c r="S49" s="320"/>
      <c r="T49" s="320"/>
      <c r="U49" s="320"/>
      <c r="V49" s="320"/>
      <c r="W49" s="320"/>
      <c r="X49" s="320"/>
      <c r="Y49" s="320"/>
      <c r="Z49" s="320"/>
      <c r="AA49" s="321"/>
    </row>
    <row r="50" spans="2:27" ht="18.75" customHeight="1">
      <c r="B50" s="1249"/>
      <c r="C50" s="1253"/>
      <c r="D50" s="314"/>
      <c r="E50" s="315"/>
      <c r="F50" s="322"/>
      <c r="G50" s="323"/>
      <c r="H50" s="323"/>
      <c r="I50" s="323"/>
      <c r="J50" s="323"/>
      <c r="K50" s="323"/>
      <c r="L50" s="323"/>
      <c r="M50" s="323"/>
      <c r="N50" s="323"/>
      <c r="O50" s="323"/>
      <c r="P50" s="323"/>
      <c r="Q50" s="323"/>
      <c r="R50" s="323"/>
      <c r="S50" s="323"/>
      <c r="T50" s="323"/>
      <c r="U50" s="323"/>
      <c r="V50" s="323"/>
      <c r="W50" s="323"/>
      <c r="X50" s="323"/>
      <c r="Y50" s="323"/>
      <c r="Z50" s="316"/>
      <c r="AA50" s="317"/>
    </row>
    <row r="51" spans="2:27" ht="18.75" customHeight="1">
      <c r="B51" s="1250"/>
      <c r="C51" s="1252"/>
      <c r="D51" s="318"/>
      <c r="E51" s="319"/>
      <c r="F51" s="324"/>
      <c r="G51" s="320"/>
      <c r="H51" s="320"/>
      <c r="I51" s="320"/>
      <c r="J51" s="320"/>
      <c r="K51" s="320"/>
      <c r="L51" s="320"/>
      <c r="M51" s="320"/>
      <c r="N51" s="320"/>
      <c r="O51" s="320"/>
      <c r="P51" s="320"/>
      <c r="Q51" s="320"/>
      <c r="R51" s="320"/>
      <c r="S51" s="320"/>
      <c r="T51" s="320"/>
      <c r="U51" s="320"/>
      <c r="V51" s="320"/>
      <c r="W51" s="320"/>
      <c r="X51" s="320"/>
      <c r="Y51" s="320"/>
      <c r="Z51" s="320"/>
      <c r="AA51" s="321"/>
    </row>
    <row r="52" spans="2:27" ht="18.75" customHeight="1">
      <c r="B52" s="1238"/>
      <c r="C52" s="1234"/>
      <c r="D52" s="273"/>
      <c r="E52" s="274"/>
      <c r="F52" s="281"/>
      <c r="G52" s="282"/>
      <c r="H52" s="282"/>
      <c r="I52" s="282"/>
      <c r="J52" s="282"/>
      <c r="K52" s="282"/>
      <c r="L52" s="282"/>
      <c r="M52" s="282"/>
      <c r="N52" s="282"/>
      <c r="O52" s="282"/>
      <c r="P52" s="282"/>
      <c r="Q52" s="282"/>
      <c r="R52" s="282"/>
      <c r="S52" s="282"/>
      <c r="T52" s="282"/>
      <c r="U52" s="282"/>
      <c r="V52" s="282"/>
      <c r="W52" s="282"/>
      <c r="X52" s="282"/>
      <c r="Y52" s="282"/>
      <c r="Z52" s="275"/>
      <c r="AA52" s="276"/>
    </row>
    <row r="53" spans="2:27" ht="18.75" customHeight="1">
      <c r="B53" s="1239"/>
      <c r="C53" s="1235"/>
      <c r="D53" s="277"/>
      <c r="E53" s="278"/>
      <c r="F53" s="279"/>
      <c r="G53" s="279"/>
      <c r="H53" s="279"/>
      <c r="I53" s="279"/>
      <c r="J53" s="279"/>
      <c r="K53" s="279"/>
      <c r="L53" s="279"/>
      <c r="M53" s="279"/>
      <c r="N53" s="279"/>
      <c r="O53" s="279"/>
      <c r="P53" s="279"/>
      <c r="Q53" s="279"/>
      <c r="R53" s="279"/>
      <c r="S53" s="279"/>
      <c r="T53" s="279"/>
      <c r="U53" s="279"/>
      <c r="V53" s="279"/>
      <c r="W53" s="279"/>
      <c r="X53" s="279"/>
      <c r="Y53" s="279"/>
      <c r="Z53" s="279"/>
      <c r="AA53" s="280"/>
    </row>
    <row r="54" spans="2:27" ht="18.75" customHeight="1">
      <c r="B54" s="1254"/>
      <c r="C54" s="1234"/>
      <c r="D54" s="273"/>
      <c r="E54" s="274"/>
      <c r="F54" s="281"/>
      <c r="G54" s="282"/>
      <c r="H54" s="282"/>
      <c r="I54" s="282"/>
      <c r="J54" s="282"/>
      <c r="K54" s="282"/>
      <c r="L54" s="282"/>
      <c r="M54" s="282"/>
      <c r="N54" s="282"/>
      <c r="O54" s="282"/>
      <c r="P54" s="282"/>
      <c r="Q54" s="282"/>
      <c r="R54" s="282"/>
      <c r="S54" s="282"/>
      <c r="T54" s="282"/>
      <c r="U54" s="282"/>
      <c r="V54" s="282"/>
      <c r="W54" s="282"/>
      <c r="X54" s="282"/>
      <c r="Y54" s="282"/>
      <c r="Z54" s="283"/>
      <c r="AA54" s="276"/>
    </row>
    <row r="55" spans="2:27" ht="18.75" customHeight="1">
      <c r="B55" s="1255"/>
      <c r="C55" s="1235"/>
      <c r="D55" s="277"/>
      <c r="E55" s="278"/>
      <c r="F55" s="284"/>
      <c r="G55" s="285"/>
      <c r="H55" s="285"/>
      <c r="I55" s="285"/>
      <c r="J55" s="285"/>
      <c r="K55" s="285"/>
      <c r="L55" s="285"/>
      <c r="M55" s="285"/>
      <c r="N55" s="285"/>
      <c r="O55" s="285"/>
      <c r="P55" s="285"/>
      <c r="Q55" s="285"/>
      <c r="R55" s="285"/>
      <c r="S55" s="285"/>
      <c r="T55" s="285"/>
      <c r="U55" s="285"/>
      <c r="V55" s="285"/>
      <c r="W55" s="285"/>
      <c r="X55" s="285"/>
      <c r="Y55" s="285"/>
      <c r="Z55" s="286"/>
      <c r="AA55" s="280"/>
    </row>
    <row r="56" spans="2:27" ht="18.75" customHeight="1">
      <c r="B56" s="1238"/>
      <c r="C56" s="1234"/>
      <c r="D56" s="273"/>
      <c r="E56" s="274"/>
      <c r="F56" s="275"/>
      <c r="G56" s="275"/>
      <c r="H56" s="275"/>
      <c r="I56" s="275"/>
      <c r="J56" s="275"/>
      <c r="K56" s="275"/>
      <c r="L56" s="275"/>
      <c r="M56" s="275"/>
      <c r="N56" s="275"/>
      <c r="O56" s="275"/>
      <c r="P56" s="275"/>
      <c r="Q56" s="275"/>
      <c r="R56" s="275"/>
      <c r="S56" s="275"/>
      <c r="T56" s="275"/>
      <c r="U56" s="275"/>
      <c r="V56" s="275"/>
      <c r="W56" s="275"/>
      <c r="X56" s="275"/>
      <c r="Y56" s="275"/>
      <c r="Z56" s="275"/>
      <c r="AA56" s="276"/>
    </row>
    <row r="57" spans="2:27" ht="18.75" customHeight="1">
      <c r="B57" s="1239"/>
      <c r="C57" s="1235"/>
      <c r="D57" s="277"/>
      <c r="E57" s="278"/>
      <c r="F57" s="279"/>
      <c r="G57" s="279"/>
      <c r="H57" s="279"/>
      <c r="I57" s="279"/>
      <c r="J57" s="279"/>
      <c r="K57" s="279"/>
      <c r="L57" s="279"/>
      <c r="M57" s="279"/>
      <c r="N57" s="279"/>
      <c r="O57" s="279"/>
      <c r="P57" s="279"/>
      <c r="Q57" s="279"/>
      <c r="R57" s="279"/>
      <c r="S57" s="279"/>
      <c r="T57" s="279"/>
      <c r="U57" s="279"/>
      <c r="V57" s="279"/>
      <c r="W57" s="279"/>
      <c r="X57" s="279"/>
      <c r="Y57" s="279"/>
      <c r="Z57" s="279"/>
      <c r="AA57" s="280"/>
    </row>
    <row r="58" spans="2:27" ht="18.75" customHeight="1">
      <c r="B58" s="1238"/>
      <c r="C58" s="1234"/>
      <c r="D58" s="273"/>
      <c r="E58" s="274"/>
      <c r="F58" s="275"/>
      <c r="G58" s="275"/>
      <c r="H58" s="275"/>
      <c r="I58" s="275"/>
      <c r="J58" s="275"/>
      <c r="K58" s="275"/>
      <c r="L58" s="275"/>
      <c r="M58" s="275"/>
      <c r="N58" s="275"/>
      <c r="O58" s="275"/>
      <c r="P58" s="275"/>
      <c r="Q58" s="275"/>
      <c r="R58" s="275"/>
      <c r="S58" s="275"/>
      <c r="T58" s="275"/>
      <c r="U58" s="275"/>
      <c r="V58" s="275"/>
      <c r="W58" s="275"/>
      <c r="X58" s="275"/>
      <c r="Y58" s="275"/>
      <c r="Z58" s="275"/>
      <c r="AA58" s="276"/>
    </row>
    <row r="59" spans="2:27" ht="18.75" customHeight="1">
      <c r="B59" s="1239"/>
      <c r="C59" s="1235"/>
      <c r="D59" s="277"/>
      <c r="E59" s="278"/>
      <c r="F59" s="287"/>
      <c r="G59" s="287"/>
      <c r="H59" s="287"/>
      <c r="I59" s="287"/>
      <c r="J59" s="287"/>
      <c r="K59" s="287"/>
      <c r="L59" s="287"/>
      <c r="M59" s="287"/>
      <c r="N59" s="287"/>
      <c r="O59" s="287"/>
      <c r="P59" s="287"/>
      <c r="Q59" s="287"/>
      <c r="R59" s="287"/>
      <c r="S59" s="287"/>
      <c r="T59" s="287"/>
      <c r="U59" s="287"/>
      <c r="V59" s="287"/>
      <c r="W59" s="287"/>
      <c r="X59" s="287"/>
      <c r="Y59" s="287"/>
      <c r="Z59" s="279"/>
      <c r="AA59" s="280"/>
    </row>
    <row r="60" spans="2:27" ht="18.75" customHeight="1">
      <c r="B60" s="1238"/>
      <c r="C60" s="1234"/>
      <c r="D60" s="273"/>
      <c r="E60" s="274"/>
      <c r="F60" s="275"/>
      <c r="G60" s="275"/>
      <c r="H60" s="275"/>
      <c r="I60" s="275"/>
      <c r="J60" s="275"/>
      <c r="K60" s="275"/>
      <c r="L60" s="275"/>
      <c r="M60" s="275"/>
      <c r="N60" s="275"/>
      <c r="O60" s="275"/>
      <c r="P60" s="275"/>
      <c r="Q60" s="275"/>
      <c r="R60" s="275"/>
      <c r="S60" s="275"/>
      <c r="T60" s="275"/>
      <c r="U60" s="275"/>
      <c r="V60" s="275"/>
      <c r="W60" s="275"/>
      <c r="X60" s="275"/>
      <c r="Y60" s="275"/>
      <c r="Z60" s="275"/>
      <c r="AA60" s="276"/>
    </row>
    <row r="61" spans="2:27" ht="18.75" customHeight="1">
      <c r="B61" s="1239"/>
      <c r="C61" s="1235"/>
      <c r="D61" s="277"/>
      <c r="E61" s="278"/>
      <c r="F61" s="279"/>
      <c r="G61" s="279"/>
      <c r="H61" s="279"/>
      <c r="I61" s="279"/>
      <c r="J61" s="279"/>
      <c r="K61" s="279"/>
      <c r="L61" s="279"/>
      <c r="M61" s="279"/>
      <c r="N61" s="279"/>
      <c r="O61" s="279"/>
      <c r="P61" s="279"/>
      <c r="Q61" s="279"/>
      <c r="R61" s="279"/>
      <c r="S61" s="279"/>
      <c r="T61" s="279"/>
      <c r="U61" s="279"/>
      <c r="V61" s="279"/>
      <c r="W61" s="279"/>
      <c r="X61" s="279"/>
      <c r="Y61" s="279"/>
      <c r="Z61" s="279"/>
      <c r="AA61" s="280"/>
    </row>
    <row r="62" spans="2:27" ht="18.75" customHeight="1">
      <c r="B62" s="1238"/>
      <c r="C62" s="1234"/>
      <c r="D62" s="273"/>
      <c r="E62" s="274"/>
      <c r="F62" s="275"/>
      <c r="G62" s="275"/>
      <c r="H62" s="275"/>
      <c r="I62" s="275"/>
      <c r="J62" s="275"/>
      <c r="K62" s="275"/>
      <c r="L62" s="275"/>
      <c r="M62" s="275"/>
      <c r="N62" s="275"/>
      <c r="O62" s="275"/>
      <c r="P62" s="275"/>
      <c r="Q62" s="275"/>
      <c r="R62" s="275"/>
      <c r="S62" s="275"/>
      <c r="T62" s="275"/>
      <c r="U62" s="275"/>
      <c r="V62" s="275"/>
      <c r="W62" s="275"/>
      <c r="X62" s="275"/>
      <c r="Y62" s="275"/>
      <c r="Z62" s="275"/>
      <c r="AA62" s="276"/>
    </row>
    <row r="63" spans="2:27" ht="18.75" customHeight="1">
      <c r="B63" s="1239"/>
      <c r="C63" s="1235"/>
      <c r="D63" s="277"/>
      <c r="E63" s="288"/>
      <c r="F63" s="279"/>
      <c r="G63" s="279"/>
      <c r="H63" s="279"/>
      <c r="I63" s="279"/>
      <c r="J63" s="279"/>
      <c r="K63" s="279"/>
      <c r="L63" s="279"/>
      <c r="M63" s="279"/>
      <c r="N63" s="279"/>
      <c r="O63" s="279"/>
      <c r="P63" s="279"/>
      <c r="Q63" s="279"/>
      <c r="R63" s="279"/>
      <c r="S63" s="279"/>
      <c r="T63" s="279"/>
      <c r="U63" s="279"/>
      <c r="V63" s="279"/>
      <c r="W63" s="279"/>
      <c r="X63" s="279"/>
      <c r="Y63" s="279"/>
      <c r="Z63" s="279"/>
      <c r="AA63" s="280"/>
    </row>
    <row r="64" spans="2:27" ht="18.75" customHeight="1">
      <c r="B64" s="1238"/>
      <c r="C64" s="1234"/>
      <c r="D64" s="273"/>
      <c r="E64" s="274"/>
      <c r="F64" s="281"/>
      <c r="G64" s="282"/>
      <c r="H64" s="282"/>
      <c r="I64" s="282"/>
      <c r="J64" s="282"/>
      <c r="K64" s="282"/>
      <c r="L64" s="282"/>
      <c r="M64" s="282"/>
      <c r="N64" s="282"/>
      <c r="O64" s="282"/>
      <c r="P64" s="282"/>
      <c r="Q64" s="282"/>
      <c r="R64" s="282"/>
      <c r="S64" s="282"/>
      <c r="T64" s="282"/>
      <c r="U64" s="282"/>
      <c r="V64" s="282"/>
      <c r="W64" s="282"/>
      <c r="X64" s="282"/>
      <c r="Y64" s="282"/>
      <c r="Z64" s="289"/>
      <c r="AA64" s="276"/>
    </row>
    <row r="65" spans="2:27" ht="18.75" customHeight="1">
      <c r="B65" s="1239"/>
      <c r="C65" s="1235"/>
      <c r="D65" s="277"/>
      <c r="E65" s="288"/>
      <c r="F65" s="279"/>
      <c r="G65" s="279"/>
      <c r="H65" s="279"/>
      <c r="I65" s="279"/>
      <c r="J65" s="279"/>
      <c r="K65" s="279"/>
      <c r="L65" s="279"/>
      <c r="M65" s="279"/>
      <c r="N65" s="279"/>
      <c r="O65" s="279"/>
      <c r="P65" s="279"/>
      <c r="Q65" s="279"/>
      <c r="R65" s="279"/>
      <c r="S65" s="279"/>
      <c r="T65" s="279"/>
      <c r="U65" s="279"/>
      <c r="V65" s="279"/>
      <c r="W65" s="279"/>
      <c r="X65" s="279"/>
      <c r="Y65" s="279"/>
      <c r="Z65" s="279"/>
      <c r="AA65" s="280"/>
    </row>
    <row r="66" spans="2:27" ht="18.75" customHeight="1">
      <c r="B66" s="1238"/>
      <c r="C66" s="1234"/>
      <c r="D66" s="273"/>
      <c r="E66" s="274"/>
      <c r="F66" s="275"/>
      <c r="G66" s="275"/>
      <c r="H66" s="275"/>
      <c r="I66" s="275"/>
      <c r="J66" s="275"/>
      <c r="K66" s="275"/>
      <c r="L66" s="275"/>
      <c r="M66" s="275"/>
      <c r="N66" s="275"/>
      <c r="O66" s="275"/>
      <c r="P66" s="275"/>
      <c r="Q66" s="275"/>
      <c r="R66" s="275"/>
      <c r="S66" s="275"/>
      <c r="T66" s="275"/>
      <c r="U66" s="275"/>
      <c r="V66" s="275"/>
      <c r="W66" s="275"/>
      <c r="X66" s="275"/>
      <c r="Y66" s="275"/>
      <c r="Z66" s="275"/>
      <c r="AA66" s="276"/>
    </row>
    <row r="67" spans="2:27" ht="18.75" customHeight="1">
      <c r="B67" s="1239"/>
      <c r="C67" s="1235"/>
      <c r="D67" s="277"/>
      <c r="E67" s="278"/>
      <c r="F67" s="279"/>
      <c r="G67" s="279"/>
      <c r="H67" s="279"/>
      <c r="I67" s="279"/>
      <c r="J67" s="279"/>
      <c r="K67" s="279"/>
      <c r="L67" s="279"/>
      <c r="M67" s="279"/>
      <c r="N67" s="279"/>
      <c r="O67" s="279"/>
      <c r="P67" s="279"/>
      <c r="Q67" s="279"/>
      <c r="R67" s="279"/>
      <c r="S67" s="279"/>
      <c r="T67" s="279"/>
      <c r="U67" s="279"/>
      <c r="V67" s="279"/>
      <c r="W67" s="279"/>
      <c r="X67" s="279"/>
      <c r="Y67" s="279"/>
      <c r="Z67" s="279"/>
      <c r="AA67" s="280"/>
    </row>
    <row r="68" spans="2:27" ht="18.75" customHeight="1">
      <c r="B68" s="1238"/>
      <c r="C68" s="1234"/>
      <c r="D68" s="273"/>
      <c r="E68" s="274"/>
      <c r="F68" s="275"/>
      <c r="G68" s="275"/>
      <c r="H68" s="275"/>
      <c r="I68" s="275"/>
      <c r="J68" s="275"/>
      <c r="K68" s="275"/>
      <c r="L68" s="275"/>
      <c r="M68" s="275"/>
      <c r="N68" s="275"/>
      <c r="O68" s="275"/>
      <c r="P68" s="275"/>
      <c r="Q68" s="275"/>
      <c r="R68" s="275"/>
      <c r="S68" s="275"/>
      <c r="T68" s="275"/>
      <c r="U68" s="275"/>
      <c r="V68" s="275"/>
      <c r="W68" s="275"/>
      <c r="X68" s="275"/>
      <c r="Y68" s="275"/>
      <c r="Z68" s="275"/>
      <c r="AA68" s="276"/>
    </row>
    <row r="69" spans="2:27" ht="18.75" customHeight="1">
      <c r="B69" s="1239"/>
      <c r="C69" s="1235"/>
      <c r="D69" s="277"/>
      <c r="E69" s="278"/>
      <c r="F69" s="279"/>
      <c r="G69" s="279"/>
      <c r="H69" s="279"/>
      <c r="I69" s="279"/>
      <c r="J69" s="279"/>
      <c r="K69" s="279"/>
      <c r="L69" s="279"/>
      <c r="M69" s="279"/>
      <c r="N69" s="279"/>
      <c r="O69" s="279"/>
      <c r="P69" s="279"/>
      <c r="Q69" s="279"/>
      <c r="R69" s="279"/>
      <c r="S69" s="279"/>
      <c r="T69" s="279"/>
      <c r="U69" s="279"/>
      <c r="V69" s="279"/>
      <c r="W69" s="279"/>
      <c r="X69" s="279"/>
      <c r="Y69" s="279"/>
      <c r="Z69" s="279"/>
      <c r="AA69" s="280"/>
    </row>
    <row r="70" spans="2:27" ht="18.75" customHeight="1">
      <c r="B70" s="1238"/>
      <c r="C70" s="1234"/>
      <c r="D70" s="273"/>
      <c r="E70" s="274"/>
      <c r="F70" s="275"/>
      <c r="G70" s="275"/>
      <c r="H70" s="275"/>
      <c r="I70" s="275"/>
      <c r="J70" s="275"/>
      <c r="K70" s="275"/>
      <c r="L70" s="275"/>
      <c r="M70" s="275"/>
      <c r="N70" s="275"/>
      <c r="O70" s="275"/>
      <c r="P70" s="275"/>
      <c r="Q70" s="275"/>
      <c r="R70" s="275"/>
      <c r="S70" s="275"/>
      <c r="T70" s="275"/>
      <c r="U70" s="275"/>
      <c r="V70" s="275"/>
      <c r="W70" s="275"/>
      <c r="X70" s="275"/>
      <c r="Y70" s="275"/>
      <c r="Z70" s="275"/>
      <c r="AA70" s="276"/>
    </row>
    <row r="71" spans="2:27" ht="18.75" customHeight="1">
      <c r="B71" s="1239"/>
      <c r="C71" s="1235"/>
      <c r="D71" s="277"/>
      <c r="E71" s="278"/>
      <c r="F71" s="279"/>
      <c r="G71" s="279"/>
      <c r="H71" s="279"/>
      <c r="I71" s="279"/>
      <c r="J71" s="279"/>
      <c r="K71" s="279"/>
      <c r="L71" s="279"/>
      <c r="M71" s="279"/>
      <c r="N71" s="279"/>
      <c r="O71" s="279"/>
      <c r="P71" s="279"/>
      <c r="Q71" s="279"/>
      <c r="R71" s="279"/>
      <c r="S71" s="279"/>
      <c r="T71" s="279"/>
      <c r="U71" s="279"/>
      <c r="V71" s="279"/>
      <c r="W71" s="279"/>
      <c r="X71" s="279"/>
      <c r="Y71" s="279"/>
      <c r="Z71" s="279"/>
      <c r="AA71" s="280"/>
    </row>
    <row r="72" spans="2:27" ht="18.75" customHeight="1">
      <c r="B72" s="1238"/>
      <c r="C72" s="1234"/>
      <c r="D72" s="273"/>
      <c r="E72" s="274"/>
      <c r="F72" s="275"/>
      <c r="G72" s="275"/>
      <c r="H72" s="275"/>
      <c r="I72" s="275"/>
      <c r="J72" s="275"/>
      <c r="K72" s="275"/>
      <c r="L72" s="275"/>
      <c r="M72" s="275"/>
      <c r="N72" s="275"/>
      <c r="O72" s="275"/>
      <c r="P72" s="275"/>
      <c r="Q72" s="275"/>
      <c r="R72" s="275"/>
      <c r="S72" s="275"/>
      <c r="T72" s="275"/>
      <c r="U72" s="275"/>
      <c r="V72" s="275"/>
      <c r="W72" s="275"/>
      <c r="X72" s="275"/>
      <c r="Y72" s="275"/>
      <c r="Z72" s="275"/>
      <c r="AA72" s="276"/>
    </row>
    <row r="73" spans="2:27" ht="18.75" customHeight="1">
      <c r="B73" s="1239"/>
      <c r="C73" s="1235"/>
      <c r="D73" s="277"/>
      <c r="E73" s="278"/>
      <c r="F73" s="279"/>
      <c r="G73" s="279"/>
      <c r="H73" s="279"/>
      <c r="I73" s="279"/>
      <c r="J73" s="279"/>
      <c r="K73" s="279"/>
      <c r="L73" s="279"/>
      <c r="M73" s="279"/>
      <c r="N73" s="279"/>
      <c r="O73" s="279"/>
      <c r="P73" s="279"/>
      <c r="Q73" s="279"/>
      <c r="R73" s="279"/>
      <c r="S73" s="279"/>
      <c r="T73" s="279"/>
      <c r="U73" s="279"/>
      <c r="V73" s="279"/>
      <c r="W73" s="279"/>
      <c r="X73" s="279"/>
      <c r="Y73" s="279"/>
      <c r="Z73" s="279"/>
      <c r="AA73" s="280"/>
    </row>
    <row r="74" spans="2:27" ht="18.75" customHeight="1">
      <c r="B74" s="1238"/>
      <c r="C74" s="1234"/>
      <c r="D74" s="273"/>
      <c r="E74" s="274"/>
      <c r="F74" s="281"/>
      <c r="G74" s="282"/>
      <c r="H74" s="282"/>
      <c r="I74" s="282"/>
      <c r="J74" s="282"/>
      <c r="K74" s="282"/>
      <c r="L74" s="282"/>
      <c r="M74" s="282"/>
      <c r="N74" s="282"/>
      <c r="O74" s="282"/>
      <c r="P74" s="282"/>
      <c r="Q74" s="282"/>
      <c r="R74" s="282"/>
      <c r="S74" s="282"/>
      <c r="T74" s="282"/>
      <c r="U74" s="282"/>
      <c r="V74" s="282"/>
      <c r="W74" s="282"/>
      <c r="X74" s="282"/>
      <c r="Y74" s="282"/>
      <c r="Z74" s="283"/>
      <c r="AA74" s="276"/>
    </row>
    <row r="75" spans="2:27" ht="18.75" customHeight="1">
      <c r="B75" s="1239"/>
      <c r="C75" s="1235"/>
      <c r="D75" s="277"/>
      <c r="E75" s="288"/>
      <c r="F75" s="279"/>
      <c r="G75" s="279"/>
      <c r="H75" s="279"/>
      <c r="I75" s="279"/>
      <c r="J75" s="279"/>
      <c r="K75" s="279"/>
      <c r="L75" s="279"/>
      <c r="M75" s="279"/>
      <c r="N75" s="279"/>
      <c r="O75" s="279"/>
      <c r="P75" s="279"/>
      <c r="Q75" s="279"/>
      <c r="R75" s="279"/>
      <c r="S75" s="279"/>
      <c r="T75" s="279"/>
      <c r="U75" s="279"/>
      <c r="V75" s="279"/>
      <c r="W75" s="279"/>
      <c r="X75" s="279"/>
      <c r="Y75" s="279"/>
      <c r="Z75" s="279"/>
      <c r="AA75" s="280"/>
    </row>
    <row r="76" spans="2:27" ht="18.75" customHeight="1">
      <c r="B76" s="1238"/>
      <c r="C76" s="1234"/>
      <c r="D76" s="273"/>
      <c r="E76" s="274"/>
      <c r="F76" s="281"/>
      <c r="G76" s="282"/>
      <c r="H76" s="282"/>
      <c r="I76" s="282"/>
      <c r="J76" s="282"/>
      <c r="K76" s="282"/>
      <c r="L76" s="282"/>
      <c r="M76" s="282"/>
      <c r="N76" s="282"/>
      <c r="O76" s="282"/>
      <c r="P76" s="282"/>
      <c r="Q76" s="282"/>
      <c r="R76" s="282"/>
      <c r="S76" s="282"/>
      <c r="T76" s="282"/>
      <c r="U76" s="282"/>
      <c r="V76" s="282"/>
      <c r="W76" s="282"/>
      <c r="X76" s="282"/>
      <c r="Y76" s="282"/>
      <c r="Z76" s="283"/>
      <c r="AA76" s="276"/>
    </row>
    <row r="77" spans="2:27" ht="18.75" customHeight="1">
      <c r="B77" s="1239"/>
      <c r="C77" s="1235"/>
      <c r="D77" s="277"/>
      <c r="E77" s="278"/>
      <c r="F77" s="284"/>
      <c r="G77" s="285"/>
      <c r="H77" s="285"/>
      <c r="I77" s="285"/>
      <c r="J77" s="285"/>
      <c r="K77" s="285"/>
      <c r="L77" s="285"/>
      <c r="M77" s="285"/>
      <c r="N77" s="285"/>
      <c r="O77" s="285"/>
      <c r="P77" s="285"/>
      <c r="Q77" s="285"/>
      <c r="R77" s="285"/>
      <c r="S77" s="285"/>
      <c r="T77" s="285"/>
      <c r="U77" s="285"/>
      <c r="V77" s="285"/>
      <c r="W77" s="285"/>
      <c r="X77" s="285"/>
      <c r="Y77" s="285"/>
      <c r="Z77" s="286"/>
      <c r="AA77" s="280"/>
    </row>
    <row r="78" spans="2:27" ht="18.75" customHeight="1" thickBot="1">
      <c r="B78" s="1236" t="s">
        <v>338</v>
      </c>
      <c r="C78" s="1237"/>
      <c r="D78" s="1237"/>
      <c r="E78" s="290"/>
      <c r="F78" s="325">
        <f>SUM(F57+F49+F61+F59+F63+F69+F53+F67+F51+F73+F71+F55+F75+F77+F65)</f>
        <v>0</v>
      </c>
      <c r="G78" s="325">
        <f>SUM(G57+G49+G61+G59+G63+G69+G53+G67+G51+G73+G71+G55+G75+G77+G65)</f>
        <v>0</v>
      </c>
      <c r="H78" s="325">
        <f t="shared" ref="H78" si="2">SUM(H57+H49+H61+H59+H63+H69+H53+H67+H51+H73+H71+H55+H75+H77+H65)</f>
        <v>0</v>
      </c>
      <c r="I78" s="325">
        <f t="shared" ref="I78" si="3">SUM(I57+I49+I61+I59+I63+I69+I53+I67+I51+I73+I71+I55+I75+I77+I65)</f>
        <v>0</v>
      </c>
      <c r="J78" s="325">
        <f t="shared" ref="J78" si="4">SUM(J57+J49+J61+J59+J63+J69+J53+J67+J51+J73+J71+J55+J75+J77+J65)</f>
        <v>0</v>
      </c>
      <c r="K78" s="325">
        <f t="shared" ref="K78" si="5">SUM(K57+K49+K61+K59+K63+K69+K53+K67+K51+K73+K71+K55+K75+K77+K65)</f>
        <v>0</v>
      </c>
      <c r="L78" s="325">
        <f t="shared" ref="L78" si="6">SUM(L57+L49+L61+L59+L63+L69+L53+L67+L51+L73+L71+L55+L75+L77+L65)</f>
        <v>0</v>
      </c>
      <c r="M78" s="325">
        <f t="shared" ref="M78" si="7">SUM(M57+M49+M61+M59+M63+M69+M53+M67+M51+M73+M71+M55+M75+M77+M65)</f>
        <v>0</v>
      </c>
      <c r="N78" s="325">
        <f t="shared" ref="N78" si="8">SUM(N57+N49+N61+N59+N63+N69+N53+N67+N51+N73+N71+N55+N75+N77+N65)</f>
        <v>0</v>
      </c>
      <c r="O78" s="325">
        <f t="shared" ref="O78" si="9">SUM(O57+O49+O61+O59+O63+O69+O53+O67+O51+O73+O71+O55+O75+O77+O65)</f>
        <v>0</v>
      </c>
      <c r="P78" s="325">
        <f t="shared" ref="P78" si="10">SUM(P57+P49+P61+P59+P63+P69+P53+P67+P51+P73+P71+P55+P75+P77+P65)</f>
        <v>0</v>
      </c>
      <c r="Q78" s="325">
        <f t="shared" ref="Q78" si="11">SUM(Q57+Q49+Q61+Q59+Q63+Q69+Q53+Q67+Q51+Q73+Q71+Q55+Q75+Q77+Q65)</f>
        <v>0</v>
      </c>
      <c r="R78" s="325">
        <f t="shared" ref="R78" si="12">SUM(R57+R49+R61+R59+R63+R69+R53+R67+R51+R73+R71+R55+R75+R77+R65)</f>
        <v>0</v>
      </c>
      <c r="S78" s="325">
        <f t="shared" ref="S78" si="13">SUM(S57+S49+S61+S59+S63+S69+S53+S67+S51+S73+S71+S55+S75+S77+S65)</f>
        <v>0</v>
      </c>
      <c r="T78" s="325">
        <f t="shared" ref="T78" si="14">SUM(T57+T49+T61+T59+T63+T69+T53+T67+T51+T73+T71+T55+T75+T77+T65)</f>
        <v>0</v>
      </c>
      <c r="U78" s="325">
        <f t="shared" ref="U78" si="15">SUM(U57+U49+U61+U59+U63+U69+U53+U67+U51+U73+U71+U55+U75+U77+U65)</f>
        <v>0</v>
      </c>
      <c r="V78" s="325">
        <f t="shared" ref="V78" si="16">SUM(V57+V49+V61+V59+V63+V69+V53+V67+V51+V73+V71+V55+V75+V77+V65)</f>
        <v>0</v>
      </c>
      <c r="W78" s="325">
        <f t="shared" ref="W78" si="17">SUM(W57+W49+W61+W59+W63+W69+W53+W67+W51+W73+W71+W55+W75+W77+W65)</f>
        <v>0</v>
      </c>
      <c r="X78" s="325">
        <f t="shared" ref="X78" si="18">SUM(X57+X49+X61+X59+X63+X69+X53+X67+X51+X73+X71+X55+X75+X77+X65)</f>
        <v>0</v>
      </c>
      <c r="Y78" s="325">
        <f t="shared" ref="Y78" si="19">SUM(Y57+Y49+Y61+Y59+Y63+Y69+Y53+Y67+Y51+Y73+Y71+Y55+Y75+Y77+Y65)</f>
        <v>0</v>
      </c>
      <c r="Z78" s="325">
        <f t="shared" ref="Z78" si="20">SUM(Z57+Z49+Z61+Z59+Z63+Z69+Z53+Z67+Z51+Z73+Z71+Z55+Z75+Z77+Z65)</f>
        <v>0</v>
      </c>
      <c r="AA78" s="326">
        <f>SUM(AA57+AA49+AA61+AA59+AA63+AA69+AA53+AA67+AA51+AA73+AA71+AA55+AA65+AA75+AA77)</f>
        <v>0</v>
      </c>
    </row>
    <row r="79" spans="2:27" s="470" customFormat="1" ht="15.95" customHeight="1">
      <c r="B79" s="577" t="s">
        <v>390</v>
      </c>
      <c r="C79" s="577"/>
      <c r="D79" s="455"/>
      <c r="E79" s="455"/>
    </row>
    <row r="80" spans="2:27" s="470" customFormat="1" ht="15.95" customHeight="1">
      <c r="B80" s="577" t="s">
        <v>391</v>
      </c>
      <c r="C80" s="577"/>
      <c r="D80" s="455"/>
      <c r="E80" s="455"/>
    </row>
    <row r="81" spans="2:5" s="470" customFormat="1" ht="15.95" customHeight="1">
      <c r="B81" s="470" t="s">
        <v>392</v>
      </c>
      <c r="D81" s="455"/>
      <c r="E81" s="455"/>
    </row>
    <row r="82" spans="2:5" s="470" customFormat="1" ht="15.95" customHeight="1">
      <c r="B82" s="577" t="s">
        <v>393</v>
      </c>
      <c r="C82" s="577"/>
    </row>
  </sheetData>
  <protectedRanges>
    <protectedRange sqref="B14:E14 Z14 Z36 B36:E36 B77:E77 B56:Z76 B48:Z54 B15:Z35 B55:E55 Z55 Z77 B7:Z13" name="範囲1_1"/>
    <protectedRange sqref="F14:Y14 F55:Y55" name="範囲1_1_1"/>
    <protectedRange sqref="F36:Y36 F77:Y77" name="範囲1_4"/>
  </protectedRanges>
  <mergeCells count="67">
    <mergeCell ref="AA4:AA6"/>
    <mergeCell ref="B29:B30"/>
    <mergeCell ref="B31:B32"/>
    <mergeCell ref="B33:B34"/>
    <mergeCell ref="C27:C28"/>
    <mergeCell ref="C29:C30"/>
    <mergeCell ref="C31:C32"/>
    <mergeCell ref="C7:C8"/>
    <mergeCell ref="C9:C10"/>
    <mergeCell ref="C11:C12"/>
    <mergeCell ref="C13:C14"/>
    <mergeCell ref="C15:C16"/>
    <mergeCell ref="C54:C55"/>
    <mergeCell ref="C56:C57"/>
    <mergeCell ref="B21:B22"/>
    <mergeCell ref="B2:AA2"/>
    <mergeCell ref="B4:E6"/>
    <mergeCell ref="B7:B8"/>
    <mergeCell ref="B9:B10"/>
    <mergeCell ref="B11:B12"/>
    <mergeCell ref="B13:B14"/>
    <mergeCell ref="B15:B16"/>
    <mergeCell ref="B17:B18"/>
    <mergeCell ref="B19:B20"/>
    <mergeCell ref="B35:B36"/>
    <mergeCell ref="B37:D37"/>
    <mergeCell ref="B23:B24"/>
    <mergeCell ref="C33:C34"/>
    <mergeCell ref="B56:B57"/>
    <mergeCell ref="B58:B59"/>
    <mergeCell ref="B64:B65"/>
    <mergeCell ref="B70:B71"/>
    <mergeCell ref="B54:B55"/>
    <mergeCell ref="B52:B53"/>
    <mergeCell ref="C52:C53"/>
    <mergeCell ref="C17:C18"/>
    <mergeCell ref="C19:C20"/>
    <mergeCell ref="C21:C22"/>
    <mergeCell ref="C23:C24"/>
    <mergeCell ref="C25:C26"/>
    <mergeCell ref="B43:AA43"/>
    <mergeCell ref="B45:E47"/>
    <mergeCell ref="B48:B49"/>
    <mergeCell ref="C48:C49"/>
    <mergeCell ref="B50:B51"/>
    <mergeCell ref="C50:C51"/>
    <mergeCell ref="C35:C36"/>
    <mergeCell ref="B25:B26"/>
    <mergeCell ref="B27:B28"/>
    <mergeCell ref="C58:C59"/>
    <mergeCell ref="B60:B61"/>
    <mergeCell ref="C60:C61"/>
    <mergeCell ref="B62:B63"/>
    <mergeCell ref="C62:C63"/>
    <mergeCell ref="C64:C65"/>
    <mergeCell ref="B66:B67"/>
    <mergeCell ref="C66:C67"/>
    <mergeCell ref="B68:B69"/>
    <mergeCell ref="C68:C69"/>
    <mergeCell ref="C76:C77"/>
    <mergeCell ref="B78:D78"/>
    <mergeCell ref="C70:C71"/>
    <mergeCell ref="B72:B73"/>
    <mergeCell ref="C72:C73"/>
    <mergeCell ref="B74:B75"/>
    <mergeCell ref="C74:C75"/>
    <mergeCell ref="B76:B77"/>
  </mergeCells>
  <phoneticPr fontId="3"/>
  <pageMargins left="0.70866141732283472" right="0.70866141732283472" top="0.74803149606299213" bottom="0.74803149606299213" header="0.31496062992125984" footer="0.3149606299212598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N46"/>
  <sheetViews>
    <sheetView showGridLines="0" view="pageBreakPreview" zoomScaleNormal="100" zoomScaleSheetLayoutView="100" workbookViewId="0"/>
  </sheetViews>
  <sheetFormatPr defaultRowHeight="13.5"/>
  <cols>
    <col min="1" max="1" width="3.75" customWidth="1"/>
    <col min="3" max="8" width="12.625" customWidth="1"/>
    <col min="9" max="9" width="12.375" customWidth="1"/>
  </cols>
  <sheetData>
    <row r="2" spans="2:14" ht="14.25">
      <c r="J2" s="93" t="s">
        <v>376</v>
      </c>
      <c r="N2" s="77"/>
    </row>
    <row r="4" spans="2:14" ht="14.25">
      <c r="B4" s="1233" t="s">
        <v>358</v>
      </c>
      <c r="C4" s="1233"/>
      <c r="D4" s="1233"/>
      <c r="E4" s="1233"/>
      <c r="F4" s="1233"/>
      <c r="G4" s="1233"/>
      <c r="H4" s="1233"/>
      <c r="I4" s="1233"/>
      <c r="J4" s="1233"/>
    </row>
    <row r="5" spans="2:14">
      <c r="B5" s="470"/>
      <c r="C5" s="470"/>
      <c r="D5" s="470"/>
      <c r="E5" s="470"/>
      <c r="F5" s="470"/>
      <c r="G5" s="470"/>
      <c r="H5" s="571" t="s">
        <v>83</v>
      </c>
    </row>
    <row r="6" spans="2:14">
      <c r="B6" s="1265" t="s">
        <v>84</v>
      </c>
      <c r="C6" s="703" t="s">
        <v>85</v>
      </c>
      <c r="D6" s="704"/>
      <c r="E6" s="704"/>
      <c r="F6" s="704"/>
      <c r="G6" s="704"/>
      <c r="H6" s="1267" t="s">
        <v>44</v>
      </c>
    </row>
    <row r="7" spans="2:14">
      <c r="B7" s="1266"/>
      <c r="C7" s="79" t="s">
        <v>488</v>
      </c>
      <c r="D7" s="79" t="s">
        <v>489</v>
      </c>
      <c r="E7" s="79" t="s">
        <v>490</v>
      </c>
      <c r="F7" s="79" t="s">
        <v>491</v>
      </c>
      <c r="G7" s="79" t="s">
        <v>492</v>
      </c>
      <c r="H7" s="1268"/>
    </row>
    <row r="8" spans="2:14">
      <c r="B8" s="80"/>
      <c r="C8" s="81"/>
      <c r="D8" s="81"/>
      <c r="E8" s="81"/>
      <c r="F8" s="81"/>
      <c r="G8" s="81"/>
      <c r="H8" s="82">
        <f t="shared" ref="H8:H23" si="0">SUM(C8:G8)</f>
        <v>0</v>
      </c>
    </row>
    <row r="9" spans="2:14">
      <c r="B9" s="80"/>
      <c r="C9" s="81"/>
      <c r="D9" s="81"/>
      <c r="E9" s="81"/>
      <c r="F9" s="81"/>
      <c r="G9" s="81"/>
      <c r="H9" s="83">
        <f t="shared" si="0"/>
        <v>0</v>
      </c>
    </row>
    <row r="10" spans="2:14">
      <c r="B10" s="80"/>
      <c r="C10" s="81"/>
      <c r="D10" s="81"/>
      <c r="E10" s="81"/>
      <c r="F10" s="81"/>
      <c r="G10" s="81"/>
      <c r="H10" s="83">
        <f t="shared" si="0"/>
        <v>0</v>
      </c>
    </row>
    <row r="11" spans="2:14">
      <c r="B11" s="80"/>
      <c r="C11" s="81"/>
      <c r="D11" s="81"/>
      <c r="E11" s="81"/>
      <c r="F11" s="81"/>
      <c r="G11" s="81"/>
      <c r="H11" s="83">
        <f t="shared" si="0"/>
        <v>0</v>
      </c>
    </row>
    <row r="12" spans="2:14">
      <c r="B12" s="80"/>
      <c r="C12" s="81"/>
      <c r="D12" s="81"/>
      <c r="E12" s="81"/>
      <c r="F12" s="81"/>
      <c r="G12" s="81"/>
      <c r="H12" s="83">
        <f t="shared" si="0"/>
        <v>0</v>
      </c>
    </row>
    <row r="13" spans="2:14">
      <c r="B13" s="80"/>
      <c r="C13" s="81"/>
      <c r="D13" s="81"/>
      <c r="E13" s="81"/>
      <c r="F13" s="81"/>
      <c r="G13" s="81"/>
      <c r="H13" s="83">
        <f t="shared" si="0"/>
        <v>0</v>
      </c>
    </row>
    <row r="14" spans="2:14">
      <c r="B14" s="80"/>
      <c r="C14" s="81"/>
      <c r="D14" s="81"/>
      <c r="E14" s="81"/>
      <c r="F14" s="81"/>
      <c r="G14" s="81"/>
      <c r="H14" s="83">
        <f t="shared" si="0"/>
        <v>0</v>
      </c>
    </row>
    <row r="15" spans="2:14">
      <c r="B15" s="80"/>
      <c r="C15" s="81"/>
      <c r="D15" s="81"/>
      <c r="E15" s="81"/>
      <c r="F15" s="81"/>
      <c r="G15" s="81"/>
      <c r="H15" s="83">
        <f t="shared" si="0"/>
        <v>0</v>
      </c>
    </row>
    <row r="16" spans="2:14">
      <c r="B16" s="80"/>
      <c r="C16" s="81"/>
      <c r="D16" s="81"/>
      <c r="E16" s="81"/>
      <c r="F16" s="81"/>
      <c r="G16" s="81"/>
      <c r="H16" s="83">
        <f t="shared" si="0"/>
        <v>0</v>
      </c>
    </row>
    <row r="17" spans="2:10">
      <c r="B17" s="80"/>
      <c r="C17" s="81"/>
      <c r="D17" s="81"/>
      <c r="E17" s="81"/>
      <c r="F17" s="81"/>
      <c r="G17" s="81"/>
      <c r="H17" s="83">
        <f t="shared" si="0"/>
        <v>0</v>
      </c>
    </row>
    <row r="18" spans="2:10">
      <c r="B18" s="80"/>
      <c r="C18" s="81"/>
      <c r="D18" s="81"/>
      <c r="E18" s="81"/>
      <c r="F18" s="81"/>
      <c r="G18" s="81"/>
      <c r="H18" s="83">
        <f t="shared" si="0"/>
        <v>0</v>
      </c>
    </row>
    <row r="19" spans="2:10">
      <c r="B19" s="80"/>
      <c r="C19" s="84"/>
      <c r="D19" s="84"/>
      <c r="E19" s="84"/>
      <c r="F19" s="84"/>
      <c r="G19" s="84"/>
      <c r="H19" s="83">
        <f t="shared" si="0"/>
        <v>0</v>
      </c>
    </row>
    <row r="20" spans="2:10">
      <c r="B20" s="80"/>
      <c r="C20" s="84"/>
      <c r="D20" s="84"/>
      <c r="E20" s="84"/>
      <c r="F20" s="84"/>
      <c r="G20" s="84"/>
      <c r="H20" s="83">
        <f t="shared" si="0"/>
        <v>0</v>
      </c>
    </row>
    <row r="21" spans="2:10">
      <c r="B21" s="85"/>
      <c r="C21" s="84"/>
      <c r="D21" s="84"/>
      <c r="E21" s="84"/>
      <c r="F21" s="84"/>
      <c r="G21" s="84"/>
      <c r="H21" s="83">
        <f t="shared" si="0"/>
        <v>0</v>
      </c>
    </row>
    <row r="22" spans="2:10">
      <c r="B22" s="85"/>
      <c r="C22" s="86"/>
      <c r="D22" s="86"/>
      <c r="E22" s="86"/>
      <c r="F22" s="86"/>
      <c r="G22" s="86"/>
      <c r="H22" s="87">
        <f t="shared" si="0"/>
        <v>0</v>
      </c>
    </row>
    <row r="23" spans="2:10">
      <c r="B23" s="88" t="s">
        <v>44</v>
      </c>
      <c r="C23" s="89">
        <f>SUM(C8:C22)</f>
        <v>0</v>
      </c>
      <c r="D23" s="90">
        <f>SUM(D8:D22)</f>
        <v>0</v>
      </c>
      <c r="E23" s="90">
        <f>SUM(E8:E22)</f>
        <v>0</v>
      </c>
      <c r="F23" s="90">
        <f>SUM(F8:F22)</f>
        <v>0</v>
      </c>
      <c r="G23" s="91">
        <f>SUM(G8:G22)</f>
        <v>0</v>
      </c>
      <c r="H23" s="92">
        <f t="shared" si="0"/>
        <v>0</v>
      </c>
    </row>
    <row r="24" spans="2:10">
      <c r="B24" s="470" t="s">
        <v>86</v>
      </c>
      <c r="C24" s="470"/>
      <c r="D24" s="470"/>
      <c r="E24" s="470"/>
      <c r="F24" s="470"/>
      <c r="G24" s="470"/>
      <c r="H24" s="470"/>
      <c r="I24" s="470"/>
      <c r="J24" s="470"/>
    </row>
    <row r="25" spans="2:10">
      <c r="B25" s="470" t="s">
        <v>87</v>
      </c>
      <c r="C25" s="470"/>
      <c r="D25" s="470"/>
      <c r="E25" s="470"/>
      <c r="F25" s="470"/>
      <c r="G25" s="470"/>
      <c r="H25" s="470"/>
      <c r="I25" s="470"/>
      <c r="J25" s="470"/>
    </row>
    <row r="27" spans="2:10" ht="14.25">
      <c r="B27" s="1233" t="s">
        <v>429</v>
      </c>
      <c r="C27" s="1233"/>
      <c r="D27" s="1233"/>
      <c r="E27" s="1233"/>
      <c r="F27" s="1233"/>
      <c r="G27" s="1233"/>
      <c r="H27" s="1233"/>
      <c r="I27" s="1233"/>
      <c r="J27" s="1233"/>
    </row>
    <row r="28" spans="2:10" ht="6.95" customHeight="1">
      <c r="B28" s="6"/>
      <c r="C28" s="6"/>
      <c r="D28" s="6"/>
      <c r="E28" s="6"/>
      <c r="F28" s="6"/>
      <c r="G28" s="6"/>
      <c r="H28" s="6"/>
      <c r="I28" s="6"/>
      <c r="J28" s="6"/>
    </row>
    <row r="29" spans="2:10">
      <c r="B29" s="1269" t="s">
        <v>368</v>
      </c>
      <c r="C29" s="1270"/>
      <c r="D29" s="1270"/>
      <c r="E29" s="1270"/>
      <c r="F29" s="1270"/>
      <c r="G29" s="1270"/>
      <c r="H29" s="1270"/>
      <c r="I29" s="1270"/>
      <c r="J29" s="1271"/>
    </row>
    <row r="30" spans="2:10">
      <c r="B30" s="1269" t="s">
        <v>372</v>
      </c>
      <c r="C30" s="1270"/>
      <c r="D30" s="1271"/>
      <c r="E30" s="1272" t="s">
        <v>432</v>
      </c>
      <c r="F30" s="705"/>
      <c r="G30" s="706"/>
      <c r="H30" s="1274" t="s">
        <v>433</v>
      </c>
      <c r="I30" s="1259" t="s">
        <v>371</v>
      </c>
      <c r="J30" s="1260"/>
    </row>
    <row r="31" spans="2:10">
      <c r="B31" s="1259" t="s">
        <v>380</v>
      </c>
      <c r="C31" s="1259" t="s">
        <v>369</v>
      </c>
      <c r="D31" s="1260"/>
      <c r="E31" s="1273"/>
      <c r="F31" s="707" t="s">
        <v>430</v>
      </c>
      <c r="G31" s="707" t="s">
        <v>431</v>
      </c>
      <c r="H31" s="1275"/>
      <c r="I31" s="1261"/>
      <c r="J31" s="1262"/>
    </row>
    <row r="32" spans="2:10" ht="14.25" thickBot="1">
      <c r="B32" s="1263"/>
      <c r="C32" s="1263"/>
      <c r="D32" s="1264"/>
      <c r="E32" s="702" t="s">
        <v>277</v>
      </c>
      <c r="F32" s="702" t="s">
        <v>277</v>
      </c>
      <c r="G32" s="702" t="s">
        <v>277</v>
      </c>
      <c r="H32" s="702" t="s">
        <v>434</v>
      </c>
      <c r="I32" s="1263"/>
      <c r="J32" s="1264"/>
    </row>
    <row r="33" spans="2:10" ht="14.25" thickTop="1">
      <c r="B33" s="573" t="s">
        <v>370</v>
      </c>
      <c r="C33" s="1280"/>
      <c r="D33" s="1281"/>
      <c r="E33" s="575"/>
      <c r="F33" s="575"/>
      <c r="G33" s="575"/>
      <c r="H33" s="575"/>
      <c r="I33" s="1278" t="s">
        <v>378</v>
      </c>
      <c r="J33" s="1279"/>
    </row>
    <row r="34" spans="2:10">
      <c r="B34" s="574" t="s">
        <v>381</v>
      </c>
      <c r="C34" s="1282"/>
      <c r="D34" s="1283"/>
      <c r="E34" s="576"/>
      <c r="F34" s="576"/>
      <c r="G34" s="576"/>
      <c r="H34" s="576"/>
      <c r="I34" s="1276"/>
      <c r="J34" s="1277"/>
    </row>
    <row r="35" spans="2:10">
      <c r="B35" s="574" t="s">
        <v>382</v>
      </c>
      <c r="C35" s="1282"/>
      <c r="D35" s="1283"/>
      <c r="E35" s="576"/>
      <c r="F35" s="576"/>
      <c r="G35" s="576"/>
      <c r="H35" s="576"/>
      <c r="I35" s="1276"/>
      <c r="J35" s="1277"/>
    </row>
    <row r="36" spans="2:10">
      <c r="B36" s="574" t="s">
        <v>383</v>
      </c>
      <c r="C36" s="1282"/>
      <c r="D36" s="1283"/>
      <c r="E36" s="576"/>
      <c r="F36" s="576"/>
      <c r="G36" s="576"/>
      <c r="H36" s="576"/>
      <c r="I36" s="1276"/>
      <c r="J36" s="1277"/>
    </row>
    <row r="37" spans="2:10">
      <c r="B37" s="574" t="s">
        <v>384</v>
      </c>
      <c r="C37" s="1282"/>
      <c r="D37" s="1283"/>
      <c r="E37" s="576"/>
      <c r="F37" s="576"/>
      <c r="G37" s="576"/>
      <c r="H37" s="576"/>
      <c r="I37" s="1276"/>
      <c r="J37" s="1277"/>
    </row>
    <row r="38" spans="2:10">
      <c r="B38" s="574" t="s">
        <v>385</v>
      </c>
      <c r="C38" s="1282"/>
      <c r="D38" s="1283"/>
      <c r="E38" s="576"/>
      <c r="F38" s="576"/>
      <c r="G38" s="576"/>
      <c r="H38" s="576"/>
      <c r="I38" s="1276"/>
      <c r="J38" s="1277"/>
    </row>
    <row r="39" spans="2:10">
      <c r="B39" s="574" t="s">
        <v>386</v>
      </c>
      <c r="C39" s="1282"/>
      <c r="D39" s="1283"/>
      <c r="E39" s="576"/>
      <c r="F39" s="576"/>
      <c r="G39" s="576"/>
      <c r="H39" s="576"/>
      <c r="I39" s="1276"/>
      <c r="J39" s="1277"/>
    </row>
    <row r="40" spans="2:10">
      <c r="B40" s="574" t="s">
        <v>387</v>
      </c>
      <c r="C40" s="1282"/>
      <c r="D40" s="1283"/>
      <c r="E40" s="576"/>
      <c r="F40" s="576"/>
      <c r="G40" s="576"/>
      <c r="H40" s="576"/>
      <c r="I40" s="1276"/>
      <c r="J40" s="1277"/>
    </row>
    <row r="41" spans="2:10">
      <c r="B41" s="574" t="s">
        <v>388</v>
      </c>
      <c r="C41" s="1282"/>
      <c r="D41" s="1283"/>
      <c r="E41" s="576"/>
      <c r="F41" s="576"/>
      <c r="G41" s="576"/>
      <c r="H41" s="576"/>
      <c r="I41" s="1276"/>
      <c r="J41" s="1277"/>
    </row>
    <row r="42" spans="2:10">
      <c r="B42" s="574" t="s">
        <v>389</v>
      </c>
      <c r="C42" s="1282"/>
      <c r="D42" s="1283"/>
      <c r="E42" s="576"/>
      <c r="F42" s="576"/>
      <c r="G42" s="576"/>
      <c r="H42" s="576"/>
      <c r="I42" s="1276"/>
      <c r="J42" s="1277"/>
    </row>
    <row r="43" spans="2:10">
      <c r="B43" s="1269" t="s">
        <v>377</v>
      </c>
      <c r="C43" s="1270"/>
      <c r="D43" s="1271"/>
      <c r="E43" s="572">
        <f>SUM(E33:E42)</f>
        <v>0</v>
      </c>
      <c r="F43" s="572"/>
      <c r="G43" s="572"/>
      <c r="H43" s="572">
        <f>SUM(H33:H42)</f>
        <v>0</v>
      </c>
      <c r="I43" s="1276"/>
      <c r="J43" s="1277"/>
    </row>
    <row r="44" spans="2:10">
      <c r="B44" t="s">
        <v>373</v>
      </c>
    </row>
    <row r="45" spans="2:10">
      <c r="B45" t="s">
        <v>374</v>
      </c>
    </row>
    <row r="46" spans="2:10">
      <c r="B46" t="s">
        <v>375</v>
      </c>
    </row>
  </sheetData>
  <protectedRanges>
    <protectedRange sqref="B8:G22" name="範囲1"/>
  </protectedRanges>
  <mergeCells count="33">
    <mergeCell ref="B43:D43"/>
    <mergeCell ref="B27:J27"/>
    <mergeCell ref="B30:D30"/>
    <mergeCell ref="C33:D33"/>
    <mergeCell ref="C34:D34"/>
    <mergeCell ref="C35:D35"/>
    <mergeCell ref="C36:D36"/>
    <mergeCell ref="C37:D37"/>
    <mergeCell ref="C38:D38"/>
    <mergeCell ref="C39:D39"/>
    <mergeCell ref="C40:D40"/>
    <mergeCell ref="C41:D41"/>
    <mergeCell ref="C42:D42"/>
    <mergeCell ref="I38:J38"/>
    <mergeCell ref="I39:J39"/>
    <mergeCell ref="I40:J40"/>
    <mergeCell ref="I41:J41"/>
    <mergeCell ref="I43:J43"/>
    <mergeCell ref="I42:J42"/>
    <mergeCell ref="I33:J33"/>
    <mergeCell ref="I34:J34"/>
    <mergeCell ref="I35:J35"/>
    <mergeCell ref="I36:J36"/>
    <mergeCell ref="I37:J37"/>
    <mergeCell ref="I30:J32"/>
    <mergeCell ref="B4:J4"/>
    <mergeCell ref="B6:B7"/>
    <mergeCell ref="H6:H7"/>
    <mergeCell ref="B29:J29"/>
    <mergeCell ref="B31:B32"/>
    <mergeCell ref="C31:D32"/>
    <mergeCell ref="E30:E31"/>
    <mergeCell ref="H30:H31"/>
  </mergeCells>
  <phoneticPr fontId="3"/>
  <pageMargins left="0.70866141732283472" right="0.70866141732283472" top="0.74803149606299213" bottom="0.74803149606299213" header="0.31496062992125984" footer="0.31496062992125984"/>
</worksheet>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0x0101009AF030DCAE83164BBCE06236C466EAC6</vt:lpwstr>
  </property>
</Properties>
</file>